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drawings/drawing4.xml" ContentType="application/vnd.openxmlformats-officedocument.drawing+xml"/>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D:\ITA2569\o12\"/>
    </mc:Choice>
  </mc:AlternateContent>
  <xr:revisionPtr revIDLastSave="0" documentId="13_ncr:1_{0494BFD8-1FC0-445C-89AF-81CA80A211FE}" xr6:coauthVersionLast="47" xr6:coauthVersionMax="47" xr10:uidLastSave="{00000000-0000-0000-0000-000000000000}"/>
  <bookViews>
    <workbookView xWindow="-120" yWindow="-120" windowWidth="29040" windowHeight="15840" tabRatio="688" xr2:uid="{00000000-000D-0000-FFFF-FFFF00000000}"/>
  </bookViews>
  <sheets>
    <sheet name="สรุปรายงาน68" sheetId="31" r:id="rId1"/>
    <sheet name="Sheet5" sheetId="29" state="hidden" r:id="rId2"/>
    <sheet name="สัญญาeGp" sheetId="28" r:id="rId3"/>
    <sheet name="สขร1-รวม2568 (2)" sheetId="30" r:id="rId4"/>
    <sheet name="สขร1-รวม2568" sheetId="25" r:id="rId5"/>
    <sheet name="สขร1-กย68" sheetId="24" r:id="rId6"/>
    <sheet name="สขร1-สค68" sheetId="23" r:id="rId7"/>
    <sheet name="สขร1-กค68" sheetId="22" r:id="rId8"/>
    <sheet name="สขร1-มิย68" sheetId="21" r:id="rId9"/>
    <sheet name="สขร1-พค68" sheetId="20" r:id="rId10"/>
    <sheet name="สขร1-เมย68" sheetId="19" r:id="rId11"/>
    <sheet name="สขร1-มีค68" sheetId="12" r:id="rId12"/>
    <sheet name="สขร1-กพ68" sheetId="17" r:id="rId13"/>
    <sheet name="สขร1-มค68" sheetId="15" r:id="rId14"/>
    <sheet name="สขร1-ธค67" sheetId="14" r:id="rId15"/>
    <sheet name="สขร1-พย67" sheetId="13" r:id="rId16"/>
    <sheet name="สขร1-ตค67" sheetId="11" r:id="rId17"/>
    <sheet name="อธิบายแบบ สขร. 1 " sheetId="3" r:id="rId18"/>
  </sheets>
  <definedNames>
    <definedName name="_xlnm.Print_Titles" localSheetId="7">'สขร1-กค68'!$1:$6</definedName>
    <definedName name="_xlnm.Print_Titles" localSheetId="12">'สขร1-กพ68'!$1:$6</definedName>
    <definedName name="_xlnm.Print_Titles" localSheetId="5">'สขร1-กย68'!$1:$6</definedName>
    <definedName name="_xlnm.Print_Titles" localSheetId="16">'สขร1-ตค67'!$1:$6</definedName>
    <definedName name="_xlnm.Print_Titles" localSheetId="14">'สขร1-ธค67'!$1:$6</definedName>
    <definedName name="_xlnm.Print_Titles" localSheetId="9">'สขร1-พค68'!$1:$6</definedName>
    <definedName name="_xlnm.Print_Titles" localSheetId="15">'สขร1-พย67'!$1:$6</definedName>
    <definedName name="_xlnm.Print_Titles" localSheetId="13">'สขร1-มค68'!$1:$6</definedName>
    <definedName name="_xlnm.Print_Titles" localSheetId="8">'สขร1-มิย68'!$1:$6</definedName>
    <definedName name="_xlnm.Print_Titles" localSheetId="11">'สขร1-มีค68'!$1:$6</definedName>
    <definedName name="_xlnm.Print_Titles" localSheetId="10">'สขร1-เมย68'!$1:$6</definedName>
    <definedName name="_xlnm.Print_Titles" localSheetId="4">'สขร1-รวม2568'!$1:$6</definedName>
    <definedName name="_xlnm.Print_Titles" localSheetId="3">'สขร1-รวม2568 (2)'!$5:$6</definedName>
    <definedName name="_xlnm.Print_Titles" localSheetId="6">'สขร1-สค68'!$1:$6</definedName>
    <definedName name="_xlnm.Print_Titles" localSheetId="17">'อธิบายแบบ สขร. 1 '!$1:$2</definedName>
  </definedNames>
  <calcPr calcId="191029"/>
</workbook>
</file>

<file path=xl/calcChain.xml><?xml version="1.0" encoding="utf-8"?>
<calcChain xmlns="http://schemas.openxmlformats.org/spreadsheetml/2006/main">
  <c r="C501" i="25" l="1"/>
  <c r="E14" i="30"/>
  <c r="E460" i="30"/>
  <c r="G415" i="25"/>
  <c r="I413" i="25"/>
  <c r="G413" i="25"/>
  <c r="G411" i="25"/>
  <c r="I411" i="25" s="1"/>
  <c r="I404" i="25"/>
  <c r="I403" i="25"/>
  <c r="G403" i="25"/>
  <c r="G402" i="25"/>
  <c r="I402" i="25" s="1"/>
  <c r="G401" i="25"/>
  <c r="I401" i="25" s="1"/>
  <c r="G400" i="25"/>
  <c r="I400" i="25" s="1"/>
  <c r="I399" i="25"/>
  <c r="G399" i="25"/>
  <c r="G398" i="25"/>
  <c r="I398" i="25" s="1"/>
  <c r="G396" i="25"/>
  <c r="I396" i="25" s="1"/>
  <c r="I395" i="25"/>
  <c r="I390" i="25"/>
  <c r="I389" i="25"/>
  <c r="G389" i="25"/>
  <c r="G384" i="25"/>
  <c r="I384" i="25" s="1"/>
  <c r="C499" i="25"/>
  <c r="C503" i="25" s="1"/>
  <c r="I460" i="30"/>
  <c r="G463" i="30"/>
  <c r="K463" i="30"/>
  <c r="E463" i="30"/>
  <c r="M463" i="30" s="1"/>
  <c r="I10" i="31"/>
  <c r="H8" i="29"/>
  <c r="C11" i="31"/>
  <c r="D7" i="31" s="1"/>
  <c r="H8" i="31"/>
  <c r="I8" i="31" s="1"/>
  <c r="C11" i="29"/>
  <c r="D9" i="29" s="1"/>
  <c r="C43" i="29"/>
  <c r="C42" i="29"/>
  <c r="L460" i="30"/>
  <c r="N460" i="30"/>
  <c r="O460" i="30"/>
  <c r="P8" i="30"/>
  <c r="P9" i="30"/>
  <c r="P10" i="30"/>
  <c r="P11" i="30"/>
  <c r="P12" i="30"/>
  <c r="P13" i="30"/>
  <c r="P15" i="30"/>
  <c r="P16" i="30"/>
  <c r="P17" i="30"/>
  <c r="P18" i="30"/>
  <c r="P19" i="30"/>
  <c r="P20" i="30"/>
  <c r="P21" i="30"/>
  <c r="P22" i="30"/>
  <c r="P23" i="30"/>
  <c r="P24" i="30"/>
  <c r="P25" i="30"/>
  <c r="P31" i="30"/>
  <c r="P32" i="30"/>
  <c r="P33" i="30"/>
  <c r="P34" i="30"/>
  <c r="P35" i="30"/>
  <c r="P36" i="30"/>
  <c r="P37" i="30"/>
  <c r="P38" i="30"/>
  <c r="P43" i="30"/>
  <c r="P44" i="30"/>
  <c r="P45" i="30"/>
  <c r="P46" i="30"/>
  <c r="P47" i="30"/>
  <c r="P48" i="30"/>
  <c r="P49" i="30"/>
  <c r="P50" i="30"/>
  <c r="P51" i="30"/>
  <c r="P52" i="30"/>
  <c r="P65" i="30"/>
  <c r="P66" i="30"/>
  <c r="P67" i="30"/>
  <c r="P68" i="30"/>
  <c r="P69" i="30"/>
  <c r="P70" i="30"/>
  <c r="P71" i="30"/>
  <c r="P72" i="30"/>
  <c r="P73" i="30"/>
  <c r="P74" i="30"/>
  <c r="P75" i="30"/>
  <c r="P76" i="30"/>
  <c r="P77" i="30"/>
  <c r="P78" i="30"/>
  <c r="P79" i="30"/>
  <c r="P80" i="30"/>
  <c r="P81" i="30"/>
  <c r="P82" i="30"/>
  <c r="P83" i="30"/>
  <c r="P84" i="30"/>
  <c r="P85" i="30"/>
  <c r="P86" i="30"/>
  <c r="P87" i="30"/>
  <c r="P88" i="30"/>
  <c r="P89" i="30"/>
  <c r="P90" i="30"/>
  <c r="P91" i="30"/>
  <c r="P92" i="30"/>
  <c r="P93" i="30"/>
  <c r="P94" i="30"/>
  <c r="P95" i="30"/>
  <c r="P96" i="30"/>
  <c r="P97" i="30"/>
  <c r="P98" i="30"/>
  <c r="P99" i="30"/>
  <c r="P100" i="30"/>
  <c r="P101" i="30"/>
  <c r="P102" i="30"/>
  <c r="P103" i="30"/>
  <c r="P104" i="30"/>
  <c r="P105" i="30"/>
  <c r="P106" i="30"/>
  <c r="P107" i="30"/>
  <c r="P108" i="30"/>
  <c r="P109" i="30"/>
  <c r="P110" i="30"/>
  <c r="P111" i="30"/>
  <c r="P112" i="30"/>
  <c r="P113" i="30"/>
  <c r="P114" i="30"/>
  <c r="P115" i="30"/>
  <c r="P116" i="30"/>
  <c r="P117" i="30"/>
  <c r="P118" i="30"/>
  <c r="P119" i="30"/>
  <c r="P120" i="30"/>
  <c r="P121" i="30"/>
  <c r="P122" i="30"/>
  <c r="P123" i="30"/>
  <c r="P124" i="30"/>
  <c r="P125" i="30"/>
  <c r="P126" i="30"/>
  <c r="P127" i="30"/>
  <c r="P128" i="30"/>
  <c r="P129" i="30"/>
  <c r="P130" i="30"/>
  <c r="P131" i="30"/>
  <c r="P132" i="30"/>
  <c r="P133" i="30"/>
  <c r="P134" i="30"/>
  <c r="P135" i="30"/>
  <c r="P136" i="30"/>
  <c r="P137" i="30"/>
  <c r="P138" i="30"/>
  <c r="P139" i="30"/>
  <c r="P140" i="30"/>
  <c r="P141" i="30"/>
  <c r="P142" i="30"/>
  <c r="P143" i="30"/>
  <c r="P193" i="30"/>
  <c r="P194" i="30"/>
  <c r="P195" i="30"/>
  <c r="P199" i="30"/>
  <c r="P200" i="30"/>
  <c r="P210" i="30"/>
  <c r="P211" i="30"/>
  <c r="P212" i="30"/>
  <c r="P213" i="30"/>
  <c r="P214" i="30"/>
  <c r="P215" i="30"/>
  <c r="P216" i="30"/>
  <c r="P217" i="30"/>
  <c r="P218" i="30"/>
  <c r="P219" i="30"/>
  <c r="P221" i="30"/>
  <c r="P222" i="30"/>
  <c r="P223" i="30"/>
  <c r="P224" i="30"/>
  <c r="P225" i="30"/>
  <c r="P226" i="30"/>
  <c r="P227" i="30"/>
  <c r="P228" i="30"/>
  <c r="P229" i="30"/>
  <c r="P230" i="30"/>
  <c r="P231" i="30"/>
  <c r="P232" i="30"/>
  <c r="P233" i="30"/>
  <c r="P234" i="30"/>
  <c r="P235" i="30"/>
  <c r="P236" i="30"/>
  <c r="P237" i="30"/>
  <c r="P238" i="30"/>
  <c r="P239" i="30"/>
  <c r="P240" i="30"/>
  <c r="P241" i="30"/>
  <c r="P261" i="30"/>
  <c r="P266" i="30"/>
  <c r="P267" i="30"/>
  <c r="P268" i="30"/>
  <c r="P269" i="30"/>
  <c r="P270" i="30"/>
  <c r="P271" i="30"/>
  <c r="P277" i="30"/>
  <c r="P280" i="30"/>
  <c r="P288" i="30"/>
  <c r="P289" i="30"/>
  <c r="P290" i="30"/>
  <c r="P291" i="30"/>
  <c r="P292" i="30"/>
  <c r="P293" i="30"/>
  <c r="P294" i="30"/>
  <c r="P297" i="30"/>
  <c r="P300" i="30"/>
  <c r="P301" i="30"/>
  <c r="P257" i="30"/>
  <c r="P303" i="30"/>
  <c r="P304" i="30"/>
  <c r="P305" i="30"/>
  <c r="P306" i="30"/>
  <c r="P308" i="30"/>
  <c r="P309" i="30"/>
  <c r="P310" i="30"/>
  <c r="P311" i="30"/>
  <c r="P312" i="30"/>
  <c r="P313" i="30"/>
  <c r="P335" i="30"/>
  <c r="P336" i="30"/>
  <c r="P337" i="30"/>
  <c r="P339" i="30"/>
  <c r="P340" i="30"/>
  <c r="P341" i="30"/>
  <c r="P342" i="30"/>
  <c r="P343" i="30"/>
  <c r="P344" i="30"/>
  <c r="P345" i="30"/>
  <c r="P346" i="30"/>
  <c r="P351" i="30"/>
  <c r="P352" i="30"/>
  <c r="P353" i="30"/>
  <c r="P319" i="30"/>
  <c r="P320" i="30"/>
  <c r="P321" i="30"/>
  <c r="P322" i="30"/>
  <c r="P354" i="30"/>
  <c r="P355" i="30"/>
  <c r="P356" i="30"/>
  <c r="P357" i="30"/>
  <c r="P358" i="30"/>
  <c r="P359" i="30"/>
  <c r="P360" i="30"/>
  <c r="P361" i="30"/>
  <c r="P362" i="30"/>
  <c r="P363" i="30"/>
  <c r="P364" i="30"/>
  <c r="P365" i="30"/>
  <c r="P366" i="30"/>
  <c r="P367" i="30"/>
  <c r="P368" i="30"/>
  <c r="P369" i="30"/>
  <c r="P370" i="30"/>
  <c r="P371" i="30"/>
  <c r="P372" i="30"/>
  <c r="P373" i="30"/>
  <c r="P374" i="30"/>
  <c r="P375" i="30"/>
  <c r="P376" i="30"/>
  <c r="P377" i="30"/>
  <c r="P378" i="30"/>
  <c r="P379" i="30"/>
  <c r="P380" i="30"/>
  <c r="P381" i="30"/>
  <c r="P382" i="30"/>
  <c r="P383" i="30"/>
  <c r="P384" i="30"/>
  <c r="P385" i="30"/>
  <c r="P326" i="30"/>
  <c r="P327" i="30"/>
  <c r="P386" i="30"/>
  <c r="P387" i="30"/>
  <c r="P388" i="30"/>
  <c r="P389" i="30"/>
  <c r="P390" i="30"/>
  <c r="P391" i="30"/>
  <c r="P392" i="30"/>
  <c r="P393" i="30"/>
  <c r="P394" i="30"/>
  <c r="P395" i="30"/>
  <c r="P396" i="30"/>
  <c r="P397" i="30"/>
  <c r="P398" i="30"/>
  <c r="P399" i="30"/>
  <c r="P403" i="30"/>
  <c r="P404" i="30"/>
  <c r="P405" i="30"/>
  <c r="P406" i="30"/>
  <c r="P407" i="30"/>
  <c r="P408" i="30"/>
  <c r="P416" i="30"/>
  <c r="P417" i="30"/>
  <c r="P328" i="30"/>
  <c r="P424" i="30"/>
  <c r="P425" i="30"/>
  <c r="P426" i="30"/>
  <c r="P428" i="30"/>
  <c r="P429" i="30"/>
  <c r="P298" i="30"/>
  <c r="P430" i="30"/>
  <c r="P431" i="30"/>
  <c r="P432" i="30"/>
  <c r="P434" i="30"/>
  <c r="P435" i="30"/>
  <c r="P437" i="30"/>
  <c r="P330" i="30"/>
  <c r="P331" i="30"/>
  <c r="P438" i="30"/>
  <c r="P439" i="30"/>
  <c r="P441" i="30"/>
  <c r="P443" i="30"/>
  <c r="P444" i="30"/>
  <c r="P447" i="30"/>
  <c r="P449" i="30"/>
  <c r="P450" i="30"/>
  <c r="P451" i="30"/>
  <c r="P454" i="30"/>
  <c r="P455" i="30"/>
  <c r="P456" i="30"/>
  <c r="G460" i="30"/>
  <c r="H460" i="30"/>
  <c r="E9" i="29"/>
  <c r="E7" i="31"/>
  <c r="I459" i="30"/>
  <c r="K459" i="30" s="1"/>
  <c r="P459" i="30" s="1"/>
  <c r="I458" i="30"/>
  <c r="K458" i="30" s="1"/>
  <c r="P457" i="30" s="1"/>
  <c r="K453" i="30"/>
  <c r="P452" i="30" s="1"/>
  <c r="K448" i="30"/>
  <c r="P445" i="30" s="1"/>
  <c r="I279" i="30"/>
  <c r="K279" i="30" s="1"/>
  <c r="P279" i="30" s="1"/>
  <c r="I278" i="30"/>
  <c r="K278" i="30" s="1"/>
  <c r="P278" i="30" s="1"/>
  <c r="K446" i="30"/>
  <c r="P442" i="30" s="1"/>
  <c r="K299" i="30"/>
  <c r="P329" i="30" s="1"/>
  <c r="I220" i="30"/>
  <c r="K220" i="30" s="1"/>
  <c r="P220" i="30" s="1"/>
  <c r="I440" i="30"/>
  <c r="K440" i="30" s="1"/>
  <c r="P436" i="30" s="1"/>
  <c r="I212" i="30"/>
  <c r="I276" i="30"/>
  <c r="K276" i="30" s="1"/>
  <c r="P276" i="30" s="1"/>
  <c r="I209" i="30"/>
  <c r="K209" i="30" s="1"/>
  <c r="P209" i="30" s="1"/>
  <c r="K433" i="30"/>
  <c r="P427" i="30" s="1"/>
  <c r="I208" i="30"/>
  <c r="K208" i="30" s="1"/>
  <c r="P208" i="30" s="1"/>
  <c r="I207" i="30"/>
  <c r="K207" i="30" s="1"/>
  <c r="P207" i="30" s="1"/>
  <c r="I206" i="30"/>
  <c r="K206" i="30" s="1"/>
  <c r="P206" i="30" s="1"/>
  <c r="I205" i="30"/>
  <c r="K205" i="30" s="1"/>
  <c r="P205" i="30" s="1"/>
  <c r="I204" i="30"/>
  <c r="K204" i="30" s="1"/>
  <c r="P204" i="30" s="1"/>
  <c r="I203" i="30"/>
  <c r="K203" i="30" s="1"/>
  <c r="P203" i="30" s="1"/>
  <c r="I202" i="30"/>
  <c r="K202" i="30" s="1"/>
  <c r="P202" i="30" s="1"/>
  <c r="K201" i="30"/>
  <c r="P201" i="30" s="1"/>
  <c r="K198" i="30"/>
  <c r="P198" i="30" s="1"/>
  <c r="I197" i="30"/>
  <c r="K197" i="30" s="1"/>
  <c r="P197" i="30" s="1"/>
  <c r="I196" i="30"/>
  <c r="K196" i="30" s="1"/>
  <c r="P196" i="30" s="1"/>
  <c r="I192" i="30"/>
  <c r="K192" i="30" s="1"/>
  <c r="P192" i="30" s="1"/>
  <c r="I191" i="30"/>
  <c r="K191" i="30" s="1"/>
  <c r="P191" i="30" s="1"/>
  <c r="I190" i="30"/>
  <c r="K190" i="30" s="1"/>
  <c r="P190" i="30" s="1"/>
  <c r="I275" i="30"/>
  <c r="K275" i="30" s="1"/>
  <c r="P275" i="30" s="1"/>
  <c r="I274" i="30"/>
  <c r="K274" i="30" s="1"/>
  <c r="P274" i="30" s="1"/>
  <c r="I189" i="30"/>
  <c r="K189" i="30" s="1"/>
  <c r="P189" i="30" s="1"/>
  <c r="I423" i="30"/>
  <c r="K423" i="30" s="1"/>
  <c r="P415" i="30" s="1"/>
  <c r="I188" i="30"/>
  <c r="K188" i="30" s="1"/>
  <c r="P188" i="30" s="1"/>
  <c r="I187" i="30"/>
  <c r="K187" i="30" s="1"/>
  <c r="P187" i="30" s="1"/>
  <c r="I186" i="30"/>
  <c r="K186" i="30" s="1"/>
  <c r="P186" i="30" s="1"/>
  <c r="I422" i="30"/>
  <c r="K422" i="30" s="1"/>
  <c r="P414" i="30" s="1"/>
  <c r="I421" i="30"/>
  <c r="K421" i="30" s="1"/>
  <c r="P413" i="30" s="1"/>
  <c r="I185" i="30"/>
  <c r="K185" i="30" s="1"/>
  <c r="P185" i="30" s="1"/>
  <c r="I184" i="30"/>
  <c r="K184" i="30" s="1"/>
  <c r="P184" i="30" s="1"/>
  <c r="I183" i="30"/>
  <c r="K183" i="30" s="1"/>
  <c r="P183" i="30" s="1"/>
  <c r="I182" i="30"/>
  <c r="K182" i="30" s="1"/>
  <c r="P182" i="30" s="1"/>
  <c r="I181" i="30"/>
  <c r="K181" i="30" s="1"/>
  <c r="P181" i="30" s="1"/>
  <c r="I420" i="30"/>
  <c r="K420" i="30" s="1"/>
  <c r="P412" i="30" s="1"/>
  <c r="I419" i="30"/>
  <c r="K419" i="30" s="1"/>
  <c r="I418" i="30"/>
  <c r="K418" i="30" s="1"/>
  <c r="I180" i="30"/>
  <c r="K180" i="30" s="1"/>
  <c r="P180" i="30" s="1"/>
  <c r="I179" i="30"/>
  <c r="K179" i="30" s="1"/>
  <c r="P179" i="30" s="1"/>
  <c r="I178" i="30"/>
  <c r="K178" i="30" s="1"/>
  <c r="P178" i="30" s="1"/>
  <c r="I177" i="30"/>
  <c r="K177" i="30" s="1"/>
  <c r="P177" i="30" s="1"/>
  <c r="I176" i="30"/>
  <c r="K176" i="30" s="1"/>
  <c r="P176" i="30" s="1"/>
  <c r="I175" i="30"/>
  <c r="K175" i="30" s="1"/>
  <c r="P175" i="30" s="1"/>
  <c r="I174" i="30"/>
  <c r="K174" i="30" s="1"/>
  <c r="P174" i="30" s="1"/>
  <c r="I173" i="30"/>
  <c r="K173" i="30" s="1"/>
  <c r="P173" i="30" s="1"/>
  <c r="I172" i="30"/>
  <c r="K172" i="30" s="1"/>
  <c r="P172" i="30" s="1"/>
  <c r="K7" i="30"/>
  <c r="K14" i="30" s="1"/>
  <c r="G7" i="31" s="1"/>
  <c r="I171" i="30"/>
  <c r="K171" i="30" s="1"/>
  <c r="P171" i="30" s="1"/>
  <c r="I170" i="30"/>
  <c r="K170" i="30" s="1"/>
  <c r="P170" i="30" s="1"/>
  <c r="I273" i="30"/>
  <c r="K273" i="30" s="1"/>
  <c r="P273" i="30" s="1"/>
  <c r="I272" i="30"/>
  <c r="K272" i="30" s="1"/>
  <c r="P272" i="30" s="1"/>
  <c r="I169" i="30"/>
  <c r="K169" i="30" s="1"/>
  <c r="P169" i="30" s="1"/>
  <c r="I411" i="30"/>
  <c r="K411" i="30" s="1"/>
  <c r="P402" i="30" s="1"/>
  <c r="I168" i="30"/>
  <c r="K168" i="30" s="1"/>
  <c r="P168" i="30" s="1"/>
  <c r="I167" i="30"/>
  <c r="K167" i="30" s="1"/>
  <c r="P167" i="30" s="1"/>
  <c r="I166" i="30"/>
  <c r="K166" i="30" s="1"/>
  <c r="P166" i="30" s="1"/>
  <c r="I165" i="30"/>
  <c r="K165" i="30" s="1"/>
  <c r="P165" i="30" s="1"/>
  <c r="I164" i="30"/>
  <c r="K164" i="30" s="1"/>
  <c r="P164" i="30" s="1"/>
  <c r="I163" i="30"/>
  <c r="K163" i="30" s="1"/>
  <c r="P163" i="30" s="1"/>
  <c r="I162" i="30"/>
  <c r="K162" i="30" s="1"/>
  <c r="P162" i="30" s="1"/>
  <c r="I161" i="30"/>
  <c r="K161" i="30" s="1"/>
  <c r="P161" i="30" s="1"/>
  <c r="I160" i="30"/>
  <c r="K160" i="30" s="1"/>
  <c r="P160" i="30" s="1"/>
  <c r="I159" i="30"/>
  <c r="K159" i="30" s="1"/>
  <c r="P159" i="30" s="1"/>
  <c r="I410" i="30"/>
  <c r="K410" i="30" s="1"/>
  <c r="P401" i="30" s="1"/>
  <c r="I409" i="30"/>
  <c r="K409" i="30" s="1"/>
  <c r="P400" i="30" s="1"/>
  <c r="I158" i="30"/>
  <c r="K158" i="30" s="1"/>
  <c r="P158" i="30" s="1"/>
  <c r="I157" i="30"/>
  <c r="K157" i="30" s="1"/>
  <c r="P157" i="30" s="1"/>
  <c r="I156" i="30"/>
  <c r="K156" i="30" s="1"/>
  <c r="P156" i="30" s="1"/>
  <c r="I155" i="30"/>
  <c r="K155" i="30" s="1"/>
  <c r="P155" i="30" s="1"/>
  <c r="I154" i="30"/>
  <c r="K154" i="30" s="1"/>
  <c r="P154" i="30" s="1"/>
  <c r="I153" i="30"/>
  <c r="K153" i="30" s="1"/>
  <c r="P153" i="30" s="1"/>
  <c r="I152" i="30"/>
  <c r="K152" i="30" s="1"/>
  <c r="P152" i="30" s="1"/>
  <c r="I151" i="30"/>
  <c r="K151" i="30" s="1"/>
  <c r="P151" i="30" s="1"/>
  <c r="I150" i="30"/>
  <c r="K150" i="30" s="1"/>
  <c r="P150" i="30" s="1"/>
  <c r="I149" i="30"/>
  <c r="K149" i="30" s="1"/>
  <c r="P149" i="30" s="1"/>
  <c r="I148" i="30"/>
  <c r="K148" i="30" s="1"/>
  <c r="P148" i="30" s="1"/>
  <c r="I147" i="30"/>
  <c r="K147" i="30" s="1"/>
  <c r="P147" i="30" s="1"/>
  <c r="I146" i="30"/>
  <c r="K146" i="30" s="1"/>
  <c r="P146" i="30" s="1"/>
  <c r="I145" i="30"/>
  <c r="K145" i="30" s="1"/>
  <c r="P145" i="30" s="1"/>
  <c r="F145" i="30"/>
  <c r="I144" i="30"/>
  <c r="K144" i="30" s="1"/>
  <c r="P144" i="30" s="1"/>
  <c r="F144" i="30"/>
  <c r="I64" i="30"/>
  <c r="K64" i="30" s="1"/>
  <c r="P64" i="30" s="1"/>
  <c r="F64" i="30"/>
  <c r="I265" i="30"/>
  <c r="K265" i="30" s="1"/>
  <c r="P265" i="30" s="1"/>
  <c r="F265" i="30"/>
  <c r="I264" i="30"/>
  <c r="K264" i="30" s="1"/>
  <c r="P264" i="30" s="1"/>
  <c r="F264" i="30"/>
  <c r="I63" i="30"/>
  <c r="K63" i="30" s="1"/>
  <c r="P63" i="30" s="1"/>
  <c r="F63" i="30"/>
  <c r="I350" i="30"/>
  <c r="K350" i="30" s="1"/>
  <c r="P334" i="30" s="1"/>
  <c r="F350" i="30"/>
  <c r="I349" i="30"/>
  <c r="K349" i="30" s="1"/>
  <c r="P333" i="30" s="1"/>
  <c r="F349" i="30"/>
  <c r="I348" i="30"/>
  <c r="K348" i="30" s="1"/>
  <c r="P332" i="30" s="1"/>
  <c r="F348" i="30"/>
  <c r="I62" i="30"/>
  <c r="K62" i="30" s="1"/>
  <c r="P62" i="30" s="1"/>
  <c r="F62" i="30"/>
  <c r="I287" i="30"/>
  <c r="K287" i="30" s="1"/>
  <c r="P318" i="30" s="1"/>
  <c r="F287" i="30"/>
  <c r="I61" i="30"/>
  <c r="K61" i="30" s="1"/>
  <c r="P61" i="30" s="1"/>
  <c r="F61" i="30"/>
  <c r="I60" i="30"/>
  <c r="K60" i="30" s="1"/>
  <c r="P60" i="30" s="1"/>
  <c r="F60" i="30"/>
  <c r="I347" i="30"/>
  <c r="K347" i="30" s="1"/>
  <c r="P314" i="30" s="1"/>
  <c r="F347" i="30"/>
  <c r="I286" i="30"/>
  <c r="K286" i="30" s="1"/>
  <c r="P317" i="30" s="1"/>
  <c r="F286" i="30"/>
  <c r="I59" i="30"/>
  <c r="K59" i="30" s="1"/>
  <c r="P59" i="30" s="1"/>
  <c r="F59" i="30"/>
  <c r="I58" i="30"/>
  <c r="K58" i="30" s="1"/>
  <c r="P58" i="30" s="1"/>
  <c r="F58" i="30"/>
  <c r="I57" i="30"/>
  <c r="K57" i="30" s="1"/>
  <c r="P57" i="30" s="1"/>
  <c r="F57" i="30"/>
  <c r="I56" i="30"/>
  <c r="K56" i="30" s="1"/>
  <c r="P56" i="30" s="1"/>
  <c r="F56" i="30"/>
  <c r="F55" i="30"/>
  <c r="I55" i="30" s="1"/>
  <c r="K55" i="30" s="1"/>
  <c r="P55" i="30" s="1"/>
  <c r="F54" i="30"/>
  <c r="I54" i="30" s="1"/>
  <c r="K54" i="30" s="1"/>
  <c r="P54" i="30" s="1"/>
  <c r="K53" i="30"/>
  <c r="P53" i="30" s="1"/>
  <c r="I285" i="30"/>
  <c r="K285" i="30" s="1"/>
  <c r="P316" i="30" s="1"/>
  <c r="F285" i="30"/>
  <c r="F42" i="30"/>
  <c r="I42" i="30" s="1"/>
  <c r="K42" i="30" s="1"/>
  <c r="P42" i="30" s="1"/>
  <c r="F263" i="30"/>
  <c r="I263" i="30" s="1"/>
  <c r="K263" i="30" s="1"/>
  <c r="P263" i="30" s="1"/>
  <c r="F262" i="30"/>
  <c r="I262" i="30" s="1"/>
  <c r="K262" i="30" s="1"/>
  <c r="P262" i="30" s="1"/>
  <c r="F284" i="30"/>
  <c r="I284" i="30" s="1"/>
  <c r="K284" i="30" s="1"/>
  <c r="P315" i="30" s="1"/>
  <c r="F283" i="30"/>
  <c r="I283" i="30" s="1"/>
  <c r="K283" i="30" s="1"/>
  <c r="P302" i="30" s="1"/>
  <c r="I336" i="30"/>
  <c r="F336" i="30"/>
  <c r="I41" i="30"/>
  <c r="K41" i="30" s="1"/>
  <c r="P41" i="30" s="1"/>
  <c r="F41" i="30"/>
  <c r="F40" i="30"/>
  <c r="I40" i="30" s="1"/>
  <c r="K40" i="30" s="1"/>
  <c r="P40" i="30" s="1"/>
  <c r="F282" i="30"/>
  <c r="I282" i="30" s="1"/>
  <c r="K282" i="30" s="1"/>
  <c r="P296" i="30" s="1"/>
  <c r="F281" i="30"/>
  <c r="I281" i="30" s="1"/>
  <c r="K281" i="30" s="1"/>
  <c r="P295" i="30" s="1"/>
  <c r="I39" i="30"/>
  <c r="K39" i="30" s="1"/>
  <c r="P39" i="30" s="1"/>
  <c r="F39" i="30"/>
  <c r="I260" i="30"/>
  <c r="K260" i="30" s="1"/>
  <c r="P260" i="30" s="1"/>
  <c r="F260" i="30"/>
  <c r="F30" i="30"/>
  <c r="I30" i="30" s="1"/>
  <c r="K30" i="30" s="1"/>
  <c r="P30" i="30" s="1"/>
  <c r="F29" i="30"/>
  <c r="I29" i="30" s="1"/>
  <c r="K29" i="30" s="1"/>
  <c r="P29" i="30" s="1"/>
  <c r="F28" i="30"/>
  <c r="I28" i="30" s="1"/>
  <c r="K28" i="30" s="1"/>
  <c r="P28" i="30" s="1"/>
  <c r="F325" i="30"/>
  <c r="I325" i="30" s="1"/>
  <c r="K325" i="30" s="1"/>
  <c r="F324" i="30"/>
  <c r="I324" i="30" s="1"/>
  <c r="K324" i="30" s="1"/>
  <c r="P324" i="30" s="1"/>
  <c r="F323" i="30"/>
  <c r="I323" i="30" s="1"/>
  <c r="K323" i="30" s="1"/>
  <c r="P338" i="30" s="1"/>
  <c r="F246" i="30"/>
  <c r="I246" i="30" s="1"/>
  <c r="K246" i="30" s="1"/>
  <c r="P246" i="30" s="1"/>
  <c r="F27" i="30"/>
  <c r="I27" i="30" s="1"/>
  <c r="K27" i="30" s="1"/>
  <c r="P27" i="30" s="1"/>
  <c r="F245" i="30"/>
  <c r="I245" i="30" s="1"/>
  <c r="K245" i="30" s="1"/>
  <c r="P245" i="30" s="1"/>
  <c r="F244" i="30"/>
  <c r="I244" i="30" s="1"/>
  <c r="K244" i="30" s="1"/>
  <c r="P244" i="30" s="1"/>
  <c r="F243" i="30"/>
  <c r="I243" i="30" s="1"/>
  <c r="K243" i="30" s="1"/>
  <c r="P243" i="30" s="1"/>
  <c r="F26" i="30"/>
  <c r="I26" i="30" s="1"/>
  <c r="K26" i="30" s="1"/>
  <c r="P26" i="30" s="1"/>
  <c r="I25" i="30"/>
  <c r="I24" i="30"/>
  <c r="I23" i="30"/>
  <c r="I22" i="30"/>
  <c r="I21" i="30"/>
  <c r="F242" i="30"/>
  <c r="I242" i="30" s="1"/>
  <c r="K242" i="30" s="1"/>
  <c r="P242" i="30" s="1"/>
  <c r="I321" i="30"/>
  <c r="I20" i="30"/>
  <c r="I19" i="30"/>
  <c r="I319" i="30"/>
  <c r="I18" i="30"/>
  <c r="F259" i="30"/>
  <c r="I259" i="30" s="1"/>
  <c r="K259" i="30" s="1"/>
  <c r="P259" i="30" s="1"/>
  <c r="F258" i="30"/>
  <c r="I258" i="30" s="1"/>
  <c r="K258" i="30" s="1"/>
  <c r="P258" i="30" s="1"/>
  <c r="F307" i="30"/>
  <c r="I307" i="30" s="1"/>
  <c r="K307" i="30" s="1"/>
  <c r="P307" i="30" s="1"/>
  <c r="F256" i="30"/>
  <c r="I256" i="30" s="1"/>
  <c r="K256" i="30" s="1"/>
  <c r="P256" i="30" s="1"/>
  <c r="F255" i="30"/>
  <c r="I255" i="30" s="1"/>
  <c r="K255" i="30" s="1"/>
  <c r="P255" i="30" s="1"/>
  <c r="F254" i="30"/>
  <c r="I254" i="30" s="1"/>
  <c r="K254" i="30" s="1"/>
  <c r="P254" i="30" s="1"/>
  <c r="F253" i="30"/>
  <c r="I253" i="30" s="1"/>
  <c r="K253" i="30" s="1"/>
  <c r="P253" i="30" s="1"/>
  <c r="I252" i="30"/>
  <c r="K252" i="30" s="1"/>
  <c r="P252" i="30" s="1"/>
  <c r="F252" i="30"/>
  <c r="F251" i="30"/>
  <c r="I251" i="30" s="1"/>
  <c r="K251" i="30" s="1"/>
  <c r="P251" i="30" s="1"/>
  <c r="F250" i="30"/>
  <c r="I250" i="30" s="1"/>
  <c r="K250" i="30" s="1"/>
  <c r="P250" i="30" s="1"/>
  <c r="F249" i="30"/>
  <c r="I249" i="30" s="1"/>
  <c r="K249" i="30" s="1"/>
  <c r="P249" i="30" s="1"/>
  <c r="F248" i="30"/>
  <c r="I248" i="30" s="1"/>
  <c r="K248" i="30" s="1"/>
  <c r="P248" i="30" s="1"/>
  <c r="I247" i="30"/>
  <c r="K247" i="30" s="1"/>
  <c r="P247" i="30" s="1"/>
  <c r="F247" i="30"/>
  <c r="G498" i="25"/>
  <c r="I498" i="25" s="1"/>
  <c r="G491" i="25"/>
  <c r="I491" i="25" s="1"/>
  <c r="I476" i="25"/>
  <c r="I464" i="25"/>
  <c r="G53" i="25"/>
  <c r="I53" i="25" s="1"/>
  <c r="D53" i="25"/>
  <c r="D46" i="25"/>
  <c r="G46" i="25" s="1"/>
  <c r="I46" i="25" s="1"/>
  <c r="G45" i="25"/>
  <c r="I45" i="25" s="1"/>
  <c r="D45" i="25"/>
  <c r="D44" i="25"/>
  <c r="G44" i="25" s="1"/>
  <c r="I44" i="25" s="1"/>
  <c r="D43" i="25"/>
  <c r="G43" i="25" s="1"/>
  <c r="I43" i="25" s="1"/>
  <c r="D42" i="25"/>
  <c r="G42" i="25" s="1"/>
  <c r="I42" i="25" s="1"/>
  <c r="D41" i="25"/>
  <c r="G41" i="25" s="1"/>
  <c r="I41" i="25" s="1"/>
  <c r="D40" i="25"/>
  <c r="G40" i="25" s="1"/>
  <c r="I40" i="25" s="1"/>
  <c r="D39" i="25"/>
  <c r="G39" i="25" s="1"/>
  <c r="I39" i="25" s="1"/>
  <c r="D38" i="25"/>
  <c r="G38" i="25" s="1"/>
  <c r="I38" i="25" s="1"/>
  <c r="G37" i="25"/>
  <c r="I37" i="25" s="1"/>
  <c r="D37" i="25"/>
  <c r="G36" i="25"/>
  <c r="I36" i="25" s="1"/>
  <c r="D36" i="25"/>
  <c r="G34" i="25"/>
  <c r="I34" i="25" s="1"/>
  <c r="D34" i="25"/>
  <c r="G33" i="25"/>
  <c r="G32" i="25"/>
  <c r="G31" i="25"/>
  <c r="G30" i="25"/>
  <c r="G29" i="25"/>
  <c r="D28" i="25"/>
  <c r="G28" i="25" s="1"/>
  <c r="I28" i="25" s="1"/>
  <c r="G27" i="25"/>
  <c r="G26" i="25"/>
  <c r="G25" i="25"/>
  <c r="G23" i="25"/>
  <c r="G22" i="25"/>
  <c r="D21" i="25"/>
  <c r="G21" i="25" s="1"/>
  <c r="I21" i="25" s="1"/>
  <c r="D20" i="25"/>
  <c r="G20" i="25" s="1"/>
  <c r="I20" i="25" s="1"/>
  <c r="D19" i="25"/>
  <c r="G19" i="25" s="1"/>
  <c r="I19" i="25" s="1"/>
  <c r="D18" i="25"/>
  <c r="G18" i="25" s="1"/>
  <c r="I18" i="25" s="1"/>
  <c r="D17" i="25"/>
  <c r="G17" i="25" s="1"/>
  <c r="I17" i="25" s="1"/>
  <c r="D16" i="25"/>
  <c r="G16" i="25" s="1"/>
  <c r="I16" i="25" s="1"/>
  <c r="D15" i="25"/>
  <c r="G15" i="25" s="1"/>
  <c r="I15" i="25" s="1"/>
  <c r="G14" i="25"/>
  <c r="I14" i="25" s="1"/>
  <c r="D14" i="25"/>
  <c r="D13" i="25"/>
  <c r="G13" i="25" s="1"/>
  <c r="I13" i="25" s="1"/>
  <c r="D12" i="25"/>
  <c r="G12" i="25" s="1"/>
  <c r="I12" i="25" s="1"/>
  <c r="D11" i="25"/>
  <c r="G11" i="25" s="1"/>
  <c r="I11" i="25" s="1"/>
  <c r="D10" i="25"/>
  <c r="G10" i="25" s="1"/>
  <c r="I10" i="25" s="1"/>
  <c r="G9" i="25"/>
  <c r="I9" i="25" s="1"/>
  <c r="D9" i="25"/>
  <c r="I42" i="24"/>
  <c r="G42" i="24"/>
  <c r="I35" i="24"/>
  <c r="G35" i="24"/>
  <c r="I20" i="24"/>
  <c r="I8" i="24"/>
  <c r="I499" i="25" l="1"/>
  <c r="P411" i="30"/>
  <c r="P440" i="30"/>
  <c r="P423" i="30"/>
  <c r="P421" i="30"/>
  <c r="P347" i="30"/>
  <c r="P458" i="30"/>
  <c r="P285" i="30"/>
  <c r="P446" i="30"/>
  <c r="P410" i="30"/>
  <c r="P287" i="30"/>
  <c r="P286" i="30"/>
  <c r="P422" i="30"/>
  <c r="P283" i="30"/>
  <c r="P282" i="30"/>
  <c r="P453" i="30"/>
  <c r="P420" i="30"/>
  <c r="P281" i="30"/>
  <c r="P284" i="30"/>
  <c r="P419" i="30"/>
  <c r="P325" i="30"/>
  <c r="P433" i="30"/>
  <c r="P418" i="30"/>
  <c r="P299" i="30"/>
  <c r="P409" i="30"/>
  <c r="P448" i="30"/>
  <c r="P350" i="30"/>
  <c r="P323" i="30"/>
  <c r="P349" i="30"/>
  <c r="P348" i="30"/>
  <c r="P460" i="30"/>
  <c r="G7" i="29"/>
  <c r="G42" i="29" s="1"/>
  <c r="E7" i="29"/>
  <c r="E11" i="29" s="1"/>
  <c r="F9" i="29" s="1"/>
  <c r="E9" i="31"/>
  <c r="P14" i="30"/>
  <c r="D9" i="31"/>
  <c r="H7" i="31"/>
  <c r="D7" i="29"/>
  <c r="C44" i="29"/>
  <c r="D42" i="29" s="1"/>
  <c r="D43" i="29"/>
  <c r="E43" i="29"/>
  <c r="K460" i="30"/>
  <c r="F460" i="30"/>
  <c r="P7" i="30"/>
  <c r="E11" i="31" l="1"/>
  <c r="F7" i="31" s="1"/>
  <c r="F7" i="29"/>
  <c r="F9" i="31"/>
  <c r="G9" i="29"/>
  <c r="G9" i="31"/>
  <c r="H7" i="29"/>
  <c r="I7" i="31"/>
  <c r="I7" i="29"/>
  <c r="I42" i="29" s="1"/>
  <c r="H42" i="29"/>
  <c r="E42" i="29"/>
  <c r="G462" i="25"/>
  <c r="I462" i="25" s="1"/>
  <c r="G461" i="25"/>
  <c r="I461" i="25" s="1"/>
  <c r="I437" i="25"/>
  <c r="I430" i="25"/>
  <c r="G429" i="25"/>
  <c r="I429" i="25" s="1"/>
  <c r="G424" i="25"/>
  <c r="I424" i="25" s="1"/>
  <c r="G375" i="25"/>
  <c r="I375" i="25" s="1"/>
  <c r="G374" i="25"/>
  <c r="I374" i="25" s="1"/>
  <c r="G373" i="25"/>
  <c r="I373" i="25" s="1"/>
  <c r="G372" i="25"/>
  <c r="I372" i="25" s="1"/>
  <c r="G371" i="25"/>
  <c r="I371" i="25" s="1"/>
  <c r="G370" i="25"/>
  <c r="I370" i="25" s="1"/>
  <c r="G369" i="25"/>
  <c r="I369" i="25" s="1"/>
  <c r="G368" i="25"/>
  <c r="I368" i="25" s="1"/>
  <c r="G367" i="25"/>
  <c r="I367" i="25" s="1"/>
  <c r="G366" i="25"/>
  <c r="I366" i="25" s="1"/>
  <c r="G365" i="25"/>
  <c r="I365" i="25" s="1"/>
  <c r="G364" i="25"/>
  <c r="I364" i="25" s="1"/>
  <c r="G363" i="25"/>
  <c r="I363" i="25" s="1"/>
  <c r="G362" i="25"/>
  <c r="I362" i="25" s="1"/>
  <c r="G361" i="25"/>
  <c r="I361" i="25" s="1"/>
  <c r="G360" i="25"/>
  <c r="I360" i="25" s="1"/>
  <c r="G359" i="25"/>
  <c r="I359" i="25" s="1"/>
  <c r="G358" i="25"/>
  <c r="I358" i="25" s="1"/>
  <c r="G357" i="25"/>
  <c r="I357" i="25" s="1"/>
  <c r="G356" i="25"/>
  <c r="I356" i="25" s="1"/>
  <c r="G355" i="25"/>
  <c r="I355" i="25" s="1"/>
  <c r="G354" i="25"/>
  <c r="I354" i="25" s="1"/>
  <c r="I353" i="25"/>
  <c r="G353" i="25"/>
  <c r="G352" i="25"/>
  <c r="I352" i="25" s="1"/>
  <c r="G351" i="25"/>
  <c r="I351" i="25" s="1"/>
  <c r="G350" i="25"/>
  <c r="I350" i="25" s="1"/>
  <c r="G349" i="25"/>
  <c r="I349" i="25" s="1"/>
  <c r="G348" i="25"/>
  <c r="I348" i="25" s="1"/>
  <c r="G347" i="25"/>
  <c r="I347" i="25" s="1"/>
  <c r="I344" i="25"/>
  <c r="G343" i="25"/>
  <c r="I343" i="25" s="1"/>
  <c r="G340" i="25"/>
  <c r="I340" i="25" s="1"/>
  <c r="G336" i="25"/>
  <c r="I336" i="25" s="1"/>
  <c r="G335" i="25"/>
  <c r="I335" i="25" s="1"/>
  <c r="I334" i="25"/>
  <c r="G334" i="25"/>
  <c r="G333" i="25"/>
  <c r="I333" i="25" s="1"/>
  <c r="G332" i="25"/>
  <c r="I332" i="25" s="1"/>
  <c r="G331" i="25"/>
  <c r="I331" i="25" s="1"/>
  <c r="G330" i="25"/>
  <c r="I330" i="25" s="1"/>
  <c r="G329" i="25"/>
  <c r="I329" i="25" s="1"/>
  <c r="G328" i="25"/>
  <c r="I328" i="25" s="1"/>
  <c r="G327" i="25"/>
  <c r="I327" i="25" s="1"/>
  <c r="I326" i="25"/>
  <c r="G326" i="25"/>
  <c r="G325" i="25"/>
  <c r="I325" i="25" s="1"/>
  <c r="I324" i="25"/>
  <c r="G324" i="25"/>
  <c r="G323" i="25"/>
  <c r="I323" i="25" s="1"/>
  <c r="G322" i="25"/>
  <c r="I322" i="25" s="1"/>
  <c r="G321" i="25"/>
  <c r="I321" i="25" s="1"/>
  <c r="G320" i="25"/>
  <c r="I320" i="25" s="1"/>
  <c r="G319" i="25"/>
  <c r="I319" i="25" s="1"/>
  <c r="I318" i="25"/>
  <c r="G318" i="25"/>
  <c r="G317" i="25"/>
  <c r="I317" i="25" s="1"/>
  <c r="G314" i="25"/>
  <c r="I314" i="25" s="1"/>
  <c r="G311" i="25"/>
  <c r="I311" i="25" s="1"/>
  <c r="G310" i="25"/>
  <c r="I310" i="25" s="1"/>
  <c r="G309" i="25"/>
  <c r="I309" i="25" s="1"/>
  <c r="G306" i="25"/>
  <c r="I306" i="25" s="1"/>
  <c r="G305" i="25"/>
  <c r="I305" i="25" s="1"/>
  <c r="I304" i="25"/>
  <c r="G304" i="25"/>
  <c r="G300" i="25"/>
  <c r="I300" i="25" s="1"/>
  <c r="G299" i="25"/>
  <c r="I299" i="25" s="1"/>
  <c r="G298" i="25"/>
  <c r="I298" i="25" s="1"/>
  <c r="D298" i="25"/>
  <c r="G297" i="25"/>
  <c r="I297" i="25" s="1"/>
  <c r="D297" i="25"/>
  <c r="G11" i="31" l="1"/>
  <c r="H9" i="31"/>
  <c r="G43" i="29"/>
  <c r="H9" i="29"/>
  <c r="G11" i="29"/>
  <c r="E44" i="29"/>
  <c r="F43" i="29" s="1"/>
  <c r="G121" i="25"/>
  <c r="I121" i="25" s="1"/>
  <c r="D121" i="25"/>
  <c r="G120" i="25"/>
  <c r="I120" i="25" s="1"/>
  <c r="D120" i="25"/>
  <c r="G119" i="25"/>
  <c r="I119" i="25" s="1"/>
  <c r="D119" i="25"/>
  <c r="G118" i="25"/>
  <c r="I118" i="25" s="1"/>
  <c r="D118" i="25"/>
  <c r="G117" i="25"/>
  <c r="I117" i="25" s="1"/>
  <c r="D117" i="25"/>
  <c r="G116" i="25"/>
  <c r="I116" i="25" s="1"/>
  <c r="D116" i="25"/>
  <c r="G115" i="25"/>
  <c r="I115" i="25" s="1"/>
  <c r="D115" i="25"/>
  <c r="G114" i="25"/>
  <c r="I114" i="25" s="1"/>
  <c r="D114" i="25"/>
  <c r="G113" i="25"/>
  <c r="I113" i="25" s="1"/>
  <c r="D113" i="25"/>
  <c r="G112" i="25"/>
  <c r="I112" i="25" s="1"/>
  <c r="D112" i="25"/>
  <c r="G111" i="25"/>
  <c r="I111" i="25" s="1"/>
  <c r="D111" i="25"/>
  <c r="G110" i="25"/>
  <c r="I110" i="25" s="1"/>
  <c r="D110" i="25"/>
  <c r="G109" i="25"/>
  <c r="I109" i="25" s="1"/>
  <c r="D109" i="25"/>
  <c r="G108" i="25"/>
  <c r="I108" i="25" s="1"/>
  <c r="D108" i="25"/>
  <c r="G107" i="25"/>
  <c r="I107" i="25" s="1"/>
  <c r="D107" i="25"/>
  <c r="G106" i="25"/>
  <c r="I106" i="25" s="1"/>
  <c r="D106" i="25"/>
  <c r="G105" i="25"/>
  <c r="I105" i="25" s="1"/>
  <c r="D105" i="25"/>
  <c r="G104" i="25"/>
  <c r="I104" i="25" s="1"/>
  <c r="D104" i="25"/>
  <c r="D103" i="25"/>
  <c r="G103" i="25" s="1"/>
  <c r="I103" i="25" s="1"/>
  <c r="I102" i="25"/>
  <c r="G101" i="25"/>
  <c r="I101" i="25" s="1"/>
  <c r="D101" i="25"/>
  <c r="D81" i="25"/>
  <c r="G81" i="25" s="1"/>
  <c r="I81" i="25" s="1"/>
  <c r="D80" i="25"/>
  <c r="G80" i="25" s="1"/>
  <c r="I80" i="25" s="1"/>
  <c r="G79" i="25"/>
  <c r="I79" i="25" s="1"/>
  <c r="D79" i="25"/>
  <c r="D78" i="25"/>
  <c r="G78" i="25" s="1"/>
  <c r="I78" i="25" s="1"/>
  <c r="D76" i="25"/>
  <c r="G76" i="25" s="1"/>
  <c r="I76" i="25" s="1"/>
  <c r="G74" i="25"/>
  <c r="D74" i="25"/>
  <c r="G70" i="25"/>
  <c r="I70" i="25" s="1"/>
  <c r="D70" i="25"/>
  <c r="D69" i="25"/>
  <c r="G69" i="25" s="1"/>
  <c r="I69" i="25" s="1"/>
  <c r="D68" i="25"/>
  <c r="G68" i="25" s="1"/>
  <c r="I68" i="25" s="1"/>
  <c r="D67" i="25"/>
  <c r="G67" i="25" s="1"/>
  <c r="I67" i="25" s="1"/>
  <c r="G66" i="25"/>
  <c r="I66" i="25" s="1"/>
  <c r="D66" i="25"/>
  <c r="G53" i="11"/>
  <c r="I53" i="11" s="1"/>
  <c r="D53" i="11"/>
  <c r="G46" i="11"/>
  <c r="I46" i="11" s="1"/>
  <c r="D46" i="11"/>
  <c r="D45" i="11"/>
  <c r="G45" i="11" s="1"/>
  <c r="I45" i="11" s="1"/>
  <c r="G44" i="11"/>
  <c r="I44" i="11" s="1"/>
  <c r="D44" i="11"/>
  <c r="D43" i="11"/>
  <c r="G43" i="11" s="1"/>
  <c r="I43" i="11" s="1"/>
  <c r="I42" i="11"/>
  <c r="G42" i="11"/>
  <c r="D42" i="11"/>
  <c r="D41" i="11"/>
  <c r="G41" i="11" s="1"/>
  <c r="I41" i="11" s="1"/>
  <c r="I40" i="11"/>
  <c r="G40" i="11"/>
  <c r="D40" i="11"/>
  <c r="D39" i="11"/>
  <c r="G39" i="11" s="1"/>
  <c r="I39" i="11" s="1"/>
  <c r="D38" i="11"/>
  <c r="G38" i="11" s="1"/>
  <c r="I38" i="11" s="1"/>
  <c r="G37" i="11"/>
  <c r="I37" i="11" s="1"/>
  <c r="D37" i="11"/>
  <c r="D36" i="11"/>
  <c r="G36" i="11" s="1"/>
  <c r="I36" i="11" s="1"/>
  <c r="I34" i="11"/>
  <c r="G34" i="11"/>
  <c r="D34" i="11"/>
  <c r="G33" i="11"/>
  <c r="G32" i="11"/>
  <c r="G31" i="11"/>
  <c r="G30" i="11"/>
  <c r="G29" i="11"/>
  <c r="D28" i="11"/>
  <c r="G28" i="11" s="1"/>
  <c r="I28" i="11" s="1"/>
  <c r="G27" i="11"/>
  <c r="G26" i="11"/>
  <c r="G25" i="11"/>
  <c r="G23" i="11"/>
  <c r="G22" i="11"/>
  <c r="I21" i="11"/>
  <c r="G21" i="11"/>
  <c r="D21" i="11"/>
  <c r="D20" i="11"/>
  <c r="G20" i="11" s="1"/>
  <c r="I20" i="11" s="1"/>
  <c r="D19" i="11"/>
  <c r="G19" i="11" s="1"/>
  <c r="I19" i="11" s="1"/>
  <c r="D18" i="11"/>
  <c r="G18" i="11" s="1"/>
  <c r="I18" i="11" s="1"/>
  <c r="D17" i="11"/>
  <c r="G17" i="11" s="1"/>
  <c r="I17" i="11" s="1"/>
  <c r="D16" i="11"/>
  <c r="G16" i="11" s="1"/>
  <c r="I16" i="11" s="1"/>
  <c r="D15" i="11"/>
  <c r="G15" i="11" s="1"/>
  <c r="I15" i="11" s="1"/>
  <c r="G14" i="11"/>
  <c r="I14" i="11" s="1"/>
  <c r="D14" i="11"/>
  <c r="D13" i="11"/>
  <c r="G13" i="11" s="1"/>
  <c r="I13" i="11" s="1"/>
  <c r="I12" i="11"/>
  <c r="G12" i="11"/>
  <c r="D12" i="11"/>
  <c r="D11" i="11"/>
  <c r="G11" i="11" s="1"/>
  <c r="I11" i="11" s="1"/>
  <c r="I10" i="11"/>
  <c r="G10" i="11"/>
  <c r="D10" i="11"/>
  <c r="G9" i="11"/>
  <c r="I9" i="11" s="1"/>
  <c r="D9" i="11"/>
  <c r="I9" i="31" l="1"/>
  <c r="H11" i="31"/>
  <c r="I11" i="31" s="1"/>
  <c r="I9" i="29"/>
  <c r="I43" i="29" s="1"/>
  <c r="H43" i="29"/>
  <c r="H11" i="29"/>
  <c r="F42" i="29"/>
  <c r="G46" i="22"/>
  <c r="G42" i="22"/>
  <c r="I42" i="22" s="1"/>
  <c r="G44" i="22"/>
  <c r="I44" i="22" s="1"/>
  <c r="I35" i="22"/>
  <c r="G34" i="22"/>
  <c r="I34" i="22" s="1"/>
  <c r="G33" i="22"/>
  <c r="I33" i="22" s="1"/>
  <c r="G32" i="22"/>
  <c r="I32" i="22" s="1"/>
  <c r="G31" i="22"/>
  <c r="I31" i="22" s="1"/>
  <c r="G30" i="22"/>
  <c r="I30" i="22" s="1"/>
  <c r="G29" i="22"/>
  <c r="I29" i="22" s="1"/>
  <c r="G27" i="22"/>
  <c r="I27" i="22" s="1"/>
  <c r="I26" i="22"/>
  <c r="I21" i="22"/>
  <c r="G20" i="22"/>
  <c r="I20" i="22" s="1"/>
  <c r="G15" i="22"/>
  <c r="I15" i="22" s="1"/>
  <c r="D33" i="13" l="1"/>
  <c r="G33" i="13" s="1"/>
  <c r="I33" i="13" s="1"/>
  <c r="D32" i="13"/>
  <c r="G32" i="13" s="1"/>
  <c r="I32" i="13" s="1"/>
  <c r="D31" i="13"/>
  <c r="G31" i="13" s="1"/>
  <c r="I31" i="13" s="1"/>
  <c r="D30" i="13"/>
  <c r="G30" i="13" s="1"/>
  <c r="I30" i="13" s="1"/>
  <c r="D28" i="13"/>
  <c r="G28" i="13" s="1"/>
  <c r="I28" i="13" s="1"/>
  <c r="G26" i="13"/>
  <c r="D26" i="13"/>
  <c r="G22" i="13"/>
  <c r="I22" i="13" s="1"/>
  <c r="D22" i="13"/>
  <c r="D21" i="13"/>
  <c r="G21" i="13" s="1"/>
  <c r="I21" i="13" s="1"/>
  <c r="D20" i="13"/>
  <c r="G20" i="13" s="1"/>
  <c r="I20" i="13" s="1"/>
  <c r="D19" i="13"/>
  <c r="G19" i="13" s="1"/>
  <c r="I19" i="13" s="1"/>
  <c r="G18" i="13"/>
  <c r="I18" i="13" s="1"/>
  <c r="D18" i="13"/>
  <c r="I45" i="21" l="1"/>
  <c r="G45" i="21"/>
  <c r="I44" i="21"/>
  <c r="G44" i="21"/>
  <c r="G43" i="21"/>
  <c r="I43" i="21" s="1"/>
  <c r="G42" i="21"/>
  <c r="I42" i="21" s="1"/>
  <c r="G41" i="21"/>
  <c r="I41" i="21" s="1"/>
  <c r="G40" i="21"/>
  <c r="I40" i="21" s="1"/>
  <c r="G39" i="21"/>
  <c r="I39" i="21" s="1"/>
  <c r="G38" i="21"/>
  <c r="I38" i="21" s="1"/>
  <c r="I37" i="21"/>
  <c r="G37" i="21"/>
  <c r="I36" i="21"/>
  <c r="G36" i="21"/>
  <c r="G35" i="21"/>
  <c r="I35" i="21" s="1"/>
  <c r="G34" i="21"/>
  <c r="I34" i="21" s="1"/>
  <c r="G33" i="21"/>
  <c r="I33" i="21" s="1"/>
  <c r="G32" i="21"/>
  <c r="I32" i="21" s="1"/>
  <c r="G31" i="21"/>
  <c r="I31" i="21" s="1"/>
  <c r="G30" i="21"/>
  <c r="I30" i="21" s="1"/>
  <c r="I29" i="21"/>
  <c r="G29" i="21"/>
  <c r="I28" i="21"/>
  <c r="G28" i="21"/>
  <c r="G27" i="21"/>
  <c r="I27" i="21" s="1"/>
  <c r="G26" i="21"/>
  <c r="I26" i="21" s="1"/>
  <c r="G25" i="21"/>
  <c r="I25" i="21" s="1"/>
  <c r="G24" i="21"/>
  <c r="I24" i="21" s="1"/>
  <c r="G23" i="21"/>
  <c r="I23" i="21" s="1"/>
  <c r="G22" i="21"/>
  <c r="I22" i="21" s="1"/>
  <c r="I21" i="21"/>
  <c r="G21" i="21"/>
  <c r="I20" i="21"/>
  <c r="G20" i="21"/>
  <c r="G19" i="21"/>
  <c r="I19" i="21" s="1"/>
  <c r="G18" i="21"/>
  <c r="I18" i="21" s="1"/>
  <c r="G17" i="21"/>
  <c r="I17" i="21" s="1"/>
  <c r="I14" i="21"/>
  <c r="G13" i="21"/>
  <c r="I13" i="21" s="1"/>
  <c r="G10" i="21"/>
  <c r="I10" i="21" s="1"/>
  <c r="G53" i="23" l="1"/>
  <c r="I53" i="23" s="1"/>
  <c r="G52" i="23"/>
  <c r="I52" i="23" s="1"/>
  <c r="I28" i="23"/>
  <c r="I21" i="23"/>
  <c r="G20" i="23"/>
  <c r="I20" i="23" s="1"/>
  <c r="G15" i="23"/>
  <c r="I15" i="23" s="1"/>
  <c r="G46" i="14" l="1"/>
  <c r="I46" i="14" s="1"/>
  <c r="D46" i="14"/>
  <c r="G45" i="14"/>
  <c r="I45" i="14" s="1"/>
  <c r="D45" i="14"/>
  <c r="G44" i="14"/>
  <c r="I44" i="14" s="1"/>
  <c r="D44" i="14"/>
  <c r="G43" i="14"/>
  <c r="I43" i="14" s="1"/>
  <c r="D43" i="14"/>
  <c r="G42" i="14"/>
  <c r="I42" i="14" s="1"/>
  <c r="D42" i="14"/>
  <c r="G41" i="14"/>
  <c r="I41" i="14" s="1"/>
  <c r="D41" i="14"/>
  <c r="G40" i="14"/>
  <c r="I40" i="14" s="1"/>
  <c r="D40" i="14"/>
  <c r="G39" i="14"/>
  <c r="I39" i="14" s="1"/>
  <c r="D39" i="14"/>
  <c r="G38" i="14"/>
  <c r="I38" i="14" s="1"/>
  <c r="D38" i="14"/>
  <c r="G37" i="14"/>
  <c r="I37" i="14" s="1"/>
  <c r="D37" i="14"/>
  <c r="G36" i="14"/>
  <c r="I36" i="14" s="1"/>
  <c r="D36" i="14"/>
  <c r="G35" i="14"/>
  <c r="I35" i="14" s="1"/>
  <c r="D35" i="14"/>
  <c r="G34" i="14"/>
  <c r="I34" i="14" s="1"/>
  <c r="D34" i="14"/>
  <c r="I33" i="14"/>
  <c r="G33" i="14"/>
  <c r="D33" i="14"/>
  <c r="G32" i="14"/>
  <c r="I32" i="14" s="1"/>
  <c r="D32" i="14"/>
  <c r="I31" i="14"/>
  <c r="G31" i="14"/>
  <c r="D31" i="14"/>
  <c r="I30" i="14"/>
  <c r="G30" i="14"/>
  <c r="D30" i="14"/>
  <c r="D29" i="14"/>
  <c r="G29" i="14" s="1"/>
  <c r="I29" i="14" s="1"/>
  <c r="G28" i="14"/>
  <c r="I28" i="14" s="1"/>
  <c r="D28" i="14"/>
  <c r="I27" i="14"/>
  <c r="G26" i="14"/>
  <c r="I26" i="14" s="1"/>
  <c r="D26" i="14"/>
  <c r="G48" i="20" l="1"/>
  <c r="I48" i="20" s="1"/>
  <c r="G47" i="20"/>
  <c r="I47" i="20" s="1"/>
  <c r="G46" i="20"/>
  <c r="I46" i="20" s="1"/>
  <c r="G45" i="20"/>
  <c r="I45" i="20" s="1"/>
  <c r="G44" i="20"/>
  <c r="I44" i="20" s="1"/>
  <c r="G43" i="20"/>
  <c r="I43" i="20" s="1"/>
  <c r="G42" i="20"/>
  <c r="I42" i="20" s="1"/>
  <c r="G41" i="20"/>
  <c r="I41" i="20" s="1"/>
  <c r="G40" i="20"/>
  <c r="I40" i="20" s="1"/>
  <c r="G39" i="20"/>
  <c r="I39" i="20" s="1"/>
  <c r="G38" i="20"/>
  <c r="I38" i="20" s="1"/>
  <c r="G37" i="20"/>
  <c r="I37" i="20" s="1"/>
  <c r="G36" i="20"/>
  <c r="I36" i="20" s="1"/>
  <c r="G35" i="20"/>
  <c r="I35" i="20" s="1"/>
  <c r="G34" i="20"/>
  <c r="I34" i="20" s="1"/>
  <c r="G33" i="20"/>
  <c r="I33" i="20" s="1"/>
  <c r="G32" i="20"/>
  <c r="I32" i="20" s="1"/>
  <c r="G31" i="20"/>
  <c r="I31" i="20" s="1"/>
  <c r="G30" i="20"/>
  <c r="I30" i="20" s="1"/>
  <c r="G29" i="20"/>
  <c r="I29" i="20" s="1"/>
  <c r="G26" i="20"/>
  <c r="I26" i="20" s="1"/>
  <c r="G23" i="20"/>
  <c r="I23" i="20" s="1"/>
  <c r="G22" i="20"/>
  <c r="I22" i="20" s="1"/>
  <c r="G21" i="20"/>
  <c r="I21" i="20" s="1"/>
  <c r="G18" i="20"/>
  <c r="I18" i="20" s="1"/>
  <c r="G17" i="20"/>
  <c r="I17" i="20" s="1"/>
  <c r="G16" i="20"/>
  <c r="I16" i="20" s="1"/>
  <c r="G12" i="20"/>
  <c r="I12" i="20" s="1"/>
  <c r="G11" i="20"/>
  <c r="I11" i="20" s="1"/>
  <c r="G10" i="20"/>
  <c r="I10" i="20" s="1"/>
  <c r="D10" i="20"/>
  <c r="I9" i="20"/>
  <c r="G9" i="20"/>
  <c r="D9" i="20"/>
</calcChain>
</file>

<file path=xl/sharedStrings.xml><?xml version="1.0" encoding="utf-8"?>
<sst xmlns="http://schemas.openxmlformats.org/spreadsheetml/2006/main" count="12233" uniqueCount="2259">
  <si>
    <t>แบบ สขร. 1</t>
  </si>
  <si>
    <t>องค์การบริหารส่วนตำบลกุตาไก้ อำเภอปลาปาก จังหวัดนครพนม</t>
  </si>
  <si>
    <t>ลำดับที่</t>
  </si>
  <si>
    <t>งานที่จัดซื้อหรือจัดจ้าง</t>
  </si>
  <si>
    <t xml:space="preserve"> วงเงินที่จะซื้อหรือจ้าง </t>
  </si>
  <si>
    <t>ราคากลาง</t>
  </si>
  <si>
    <t>วิธีซื้อหรือจ้าง</t>
  </si>
  <si>
    <t>รายชื่อผู้เสนอราคาและราคาที่เสนอ</t>
  </si>
  <si>
    <t>ผู้ได้รับการคัดเลือกและราคาที่ตกลงซื้อหรือจ้าง</t>
  </si>
  <si>
    <t>เหตุผลที่คัดเลือก</t>
  </si>
  <si>
    <t>เลขที่และวันที่ของสัญญา</t>
  </si>
  <si>
    <t>หมายเหตุ</t>
  </si>
  <si>
    <t>(บาท)</t>
  </si>
  <si>
    <t>ผู้เสนอราคา</t>
  </si>
  <si>
    <t xml:space="preserve"> ราคาที่เสนอ </t>
  </si>
  <si>
    <t>ผู้ได้รับการคัดเลือก</t>
  </si>
  <si>
    <t xml:space="preserve"> ราคาที่ตกลงซื้อหรือจ้าง </t>
  </si>
  <si>
    <t>โดยสรุป</t>
  </si>
  <si>
    <t>หรือข้อตกลงในการซื้อหรือจ้าง</t>
  </si>
  <si>
    <t>1</t>
  </si>
  <si>
    <t>เฉพาะเจาะจง/ ดำเนินการตาม ว119</t>
  </si>
  <si>
    <t>ร้านภูไท</t>
  </si>
  <si>
    <t>ไม่ลง eGp ตาม ว322</t>
  </si>
  <si>
    <t>2</t>
  </si>
  <si>
    <t>จัดซื้อวัสดุคอมพิวเตอร์</t>
  </si>
  <si>
    <t>เฉพาะเจาะจง</t>
  </si>
  <si>
    <t>ร้านปริญญาการพิมพ์</t>
  </si>
  <si>
    <t>ราคาต่ำสุด</t>
  </si>
  <si>
    <t>3</t>
  </si>
  <si>
    <t>จัดซื้อวัสดุน้ำมันเชื้อเพลิงและหล่อลื่น ทะเบียน กข 2971 นครพนม</t>
  </si>
  <si>
    <t xml:space="preserve">เฉพาะเจาะจง/ตาม แนวทางการจัดซื้อน้ำมันเชื้อเพลิงของหน่วยงานของรัฐ </t>
  </si>
  <si>
    <t>หจก.พนมบริการ</t>
  </si>
  <si>
    <t>จัดซื้อน้ำมันเชื้อเพลิง ตามแนวทางการจัดซื้อน้ำมันเชื้อเพลิงของหน่วยงานของรัฐ ผู้ค้าให้เครดิต</t>
  </si>
  <si>
    <t>4</t>
  </si>
  <si>
    <t>5</t>
  </si>
  <si>
    <t>หจก.เจริญศรีเซลล์</t>
  </si>
  <si>
    <t>6</t>
  </si>
  <si>
    <t>7</t>
  </si>
  <si>
    <t>8</t>
  </si>
  <si>
    <t>9</t>
  </si>
  <si>
    <t>10</t>
  </si>
  <si>
    <t>11</t>
  </si>
  <si>
    <t>12</t>
  </si>
  <si>
    <t>จัดซื้อวัสดุน้ำมันเชื้อเพลิงและหล่อลื่น ทะเบียน กจ 7003 นครพนม</t>
  </si>
  <si>
    <t>13</t>
  </si>
  <si>
    <t>หจก.กวงเชียง(2537)</t>
  </si>
  <si>
    <t>14</t>
  </si>
  <si>
    <t>จัดซื้อวัสดุสำนักงาน (กองคลัง)</t>
  </si>
  <si>
    <t>15</t>
  </si>
  <si>
    <t>ร้านปลาปากอิงค์เจ็ท</t>
  </si>
  <si>
    <t>16</t>
  </si>
  <si>
    <t>17</t>
  </si>
  <si>
    <t>18</t>
  </si>
  <si>
    <t>19</t>
  </si>
  <si>
    <t>20</t>
  </si>
  <si>
    <t>21</t>
  </si>
  <si>
    <t>จัดซื้อวัสดุน้ำมันเชื้อเพลิงและหล่อลื่น ทะเบียน กจ 1745 นครพนม</t>
  </si>
  <si>
    <t>22</t>
  </si>
  <si>
    <t>ร้าน ป.วัชรา</t>
  </si>
  <si>
    <t>23</t>
  </si>
  <si>
    <t>24</t>
  </si>
  <si>
    <t>25</t>
  </si>
  <si>
    <t>26</t>
  </si>
  <si>
    <t>27</t>
  </si>
  <si>
    <t>28</t>
  </si>
  <si>
    <t>29</t>
  </si>
  <si>
    <t>30</t>
  </si>
  <si>
    <t>เฉพาะเจาะจง/ตามหลักเกณฑ์ฯ อสค.</t>
  </si>
  <si>
    <t xml:space="preserve">บริษัท แมรี่แอนแดรี่โปรดักส์ </t>
  </si>
  <si>
    <t>ราคาต่ำสุด/ตามหลักเกณฑ์ฯ อสค.</t>
  </si>
  <si>
    <t>31</t>
  </si>
  <si>
    <t>32</t>
  </si>
  <si>
    <t>33</t>
  </si>
  <si>
    <t>34</t>
  </si>
  <si>
    <t>35</t>
  </si>
  <si>
    <t>นางสาวธัญวรินทร์ สารโภคา</t>
  </si>
  <si>
    <t>36</t>
  </si>
  <si>
    <t>จัดซื้อวัสดุก่อสร้าง (กองช่าง)</t>
  </si>
  <si>
    <t>หจก.สยามการยางออโต้เซอร์วิส</t>
  </si>
  <si>
    <t>หจก.ปลาปากการโยธา</t>
  </si>
  <si>
    <t>ร้านสาม อ. เทคนิค</t>
  </si>
  <si>
    <t>ร้านเอกศิริพาณิชย์</t>
  </si>
  <si>
    <t>ราคาต่ำสุด / ดำเนินการตาม ว119</t>
  </si>
  <si>
    <t>จัดซื้อวัสดุสำนักงาน</t>
  </si>
  <si>
    <t>e-bidding</t>
  </si>
  <si>
    <t>หจก.พาหุงรุ่งเรือง</t>
  </si>
  <si>
    <t>จัดจ้างซ่อมแซมอาคารสำนักงาน อบต.กุตาไก้</t>
  </si>
  <si>
    <t>ร้านเพิ่มพูนคูณยั่งยืน</t>
  </si>
  <si>
    <t>อู่พีเจ เซอร์วิส</t>
  </si>
  <si>
    <t>ร้าน สาม อ เทคนิค</t>
  </si>
  <si>
    <t>37</t>
  </si>
  <si>
    <t>38</t>
  </si>
  <si>
    <t>จัดซื้อวัสดุไฟฟ้าและวิทยุ (กองช่าง)</t>
  </si>
  <si>
    <t>39</t>
  </si>
  <si>
    <t>40</t>
  </si>
  <si>
    <t>ซื้อวัสดุสำนักงาน (สำนักปลัด)</t>
  </si>
  <si>
    <t>41</t>
  </si>
  <si>
    <t>42</t>
  </si>
  <si>
    <t>43</t>
  </si>
  <si>
    <t>จัดซื้อวัสดุงานบ้านงานครัว (สำนักปลัด)</t>
  </si>
  <si>
    <t>จัดซื้อวัสดุสำนักงาน (กองช่าง)</t>
  </si>
  <si>
    <t>เอ็น เค พี คาร์แคร์</t>
  </si>
  <si>
    <t>หจก.สุขเกษม คอนสตรัคชั่น 2021</t>
  </si>
  <si>
    <t>จัดซื้อวัสดุน้ำมันเชื้อเพลิงและหล่อลื่น ทะเบียน บจ 7439 นครพนม</t>
  </si>
  <si>
    <t>หจก.ดาวจรัส</t>
  </si>
  <si>
    <t>คุณสมบัติ/ราคาตามข้อตกลง</t>
  </si>
  <si>
    <t>นางสาวศิริลักษณ์ มาลัง</t>
  </si>
  <si>
    <t>นางสาวน้ำผึ้ง นาเอก</t>
  </si>
  <si>
    <t>นางสาวจันทิมา ไชยยะ</t>
  </si>
  <si>
    <t>นายธนาสิน ยาหัส</t>
  </si>
  <si>
    <t>นางสาวพัชรี ไทยเจริญ</t>
  </si>
  <si>
    <t>บจ.เจริญศรีเซลส์ นครพนม</t>
  </si>
  <si>
    <t>ร้านเล็กแอร์</t>
  </si>
  <si>
    <t>บจ.อีซูซุ นครพนม</t>
  </si>
  <si>
    <t>อธิบายแบบสรุปผลการดำเนินการจัดซื้อจัดจ้างในรอบเดือน (แบบ สขร. 1)</t>
  </si>
  <si>
    <t>ช่องที่ (1)</t>
  </si>
  <si>
    <t>ระบุวันที่ เดือน ปี ที่จัดทำสรุปผลการดำเนินการจัดซื้อจัดจ้างนั้น</t>
  </si>
  <si>
    <t>ช่องที่ (2)</t>
  </si>
  <si>
    <t>ให้เรียงลำดับตามวันที่ของสัญญาหรือข้อตกลงเป็นหนังสือในการซื้อหรือจ้าง</t>
  </si>
  <si>
    <t>ช่องที่ (3)</t>
  </si>
  <si>
    <t>ระบุชื่อของงานที่จัดซื้อหรือจ้าง</t>
  </si>
  <si>
    <t>ช่องที่ (4)</t>
  </si>
  <si>
    <t>ระบุวงเงินงบประมาณ วงเงินตามโครงการเงินกู้หรือเงินช่วยเหลือ ที่จะซื้อหรือจ้างในครั้งนั้น ทั้งหมดถ้าไม่มีวงเงินดังกล่าวให้ระบุวงเงินที่ประมาณว่าจะซื้อหรือจ้างในครั้งนั้น</t>
  </si>
  <si>
    <t>ช่องที่ (5)</t>
  </si>
  <si>
    <t>ระบุวงเงินราคากลางของงานซื้อหรือจ้างในครั้งนั้น</t>
  </si>
  <si>
    <t>ช่องที่ (6)</t>
  </si>
  <si>
    <t>ระบุวิธีการที่จัดซื้อหรือจัดจ้างในครั้งนั้น</t>
  </si>
  <si>
    <t>ช่องที่ (7)</t>
  </si>
  <si>
    <t>ระบุชื่อของผู้ที่เข้าเสนอราคาในการจัดซื้อหรือจ้างครั้งนั้นทุกราย พร้อมทั้งราคาที่เสนอ</t>
  </si>
  <si>
    <t>ช่องที่ (8)</t>
  </si>
  <si>
    <t>ระบุชื่อผู้ที่ได้รับการคัดเลือกให้เป็นผู้ขายหรือผู้รับจ้าง พร้อมทั้งราคาที่ได้ตกลงซื้อหรือจ้าง</t>
  </si>
  <si>
    <t>ช่องที่ (9)</t>
  </si>
  <si>
    <t>ระบุเหตุผลที่คัดเลือกผู้ขายหรือผู้รับจ้างรายนั้น</t>
  </si>
  <si>
    <t>ช่องที่ (10)</t>
  </si>
  <si>
    <t>ระบุเลขที่ของสัญญาหรือข้อตกลงเป็นหนังสือ พร้อมทั้งวัน เดือน ปี ที่ทําสัญญาหรือข้อตกลงนั้น</t>
  </si>
  <si>
    <t>เช่าเครื่องถ่ายเอกสารประจำปีงบประมาณ 2568</t>
  </si>
  <si>
    <t>บจ.นครพนมเซอร์วิส โอเอ</t>
  </si>
  <si>
    <t>1/2568 ลว.1 ต.ค.67</t>
  </si>
  <si>
    <t>จัดจ้างเหมารถรับส่งนักเรียนประจำเดือนตุลาคม 2567</t>
  </si>
  <si>
    <t>นางสาวธัญวรินทร์  สารโภคา</t>
  </si>
  <si>
    <t>2/2568 ลว.1 ต.ค.68</t>
  </si>
  <si>
    <t>จัดจ้างเหมาเจ้าหน้าที่ประจำโครงการแผนที่และทะเบียนทรัพย์สิน ประจำเดือนตุลาคม 2567-กันยายน25668-น.ส ปภัสรา จรีศรี</t>
  </si>
  <si>
    <t>3/2568 ลว.1 ต.ค.67</t>
  </si>
  <si>
    <t>จัดจ้างเหมาเจ้าหน้าที่ประจำโครงการแผนที่และทะเบียนทรัพย์สิน ประจำเดือนตุลาคม 2567-กันยายน25668-นายพีรพล สิมลี</t>
  </si>
  <si>
    <t>นายพีรพล สิมลี</t>
  </si>
  <si>
    <t>4/2568 ลว.1 ต.ค.67</t>
  </si>
  <si>
    <t>จัดจ้างบริการบุคคล(แม่บ้าน)ประจำเดือนตุลาคม 2567-กันยายน25668-นางสมใจ เหมหา</t>
  </si>
  <si>
    <t>นางสมใจ เหมหา</t>
  </si>
  <si>
    <t>5/2568 ลว.1 ต.ค.67</t>
  </si>
  <si>
    <t xml:space="preserve">จัดจ้างบริการบุคคล(งานสาธารณสุข)ประจำเดือนตุลาคม 2567 -นางสาวศิริลักษณ์ มาลัง  </t>
  </si>
  <si>
    <t xml:space="preserve">นางสาวศิริลักษณ์ มาลัง </t>
  </si>
  <si>
    <t>6/2568 ลว.1 ต.ค.67</t>
  </si>
  <si>
    <t>จัดจ้างเก็บขยะ ประจำเดือนตุลาคม 2567 -นายภาณุ แก้วปัญญา</t>
  </si>
  <si>
    <t xml:space="preserve">นายภาณุ แก้วปัญญา </t>
  </si>
  <si>
    <t>7/2568 ลว.1 ต.ค.67</t>
  </si>
  <si>
    <t>จัดจ้างบริการบุคคลสำรวจข้อมูล จัดเก็บข้อมูลบันทึกข้อมูลและรายงานข้อมูลในการศึกษาและศูนย์พัฒนาเด็กเล็ก ประจำเดือนตุลาคม 2567-กันยายน2568-นางสาวจันทิมา ไชยยะ</t>
  </si>
  <si>
    <t>8/2568 ลว.1 ต.ค.67</t>
  </si>
  <si>
    <t>จัดจ้างบริการบุคคลช่วยปฏิบัติงานด้านพัสดุปรจำเดือนตุลาคม 2567-กันยายน 2568-นางสาววิยะดา ทะวงษา</t>
  </si>
  <si>
    <t>นางสาววิยะดา ทะวงษา</t>
  </si>
  <si>
    <t>9/2568 ลว.1 ต.ค.67</t>
  </si>
  <si>
    <t>จัดจ้างบริการบุคคลดูแลรักษาความสะอาดศูนย์พัฒนาเด็กเล็ก ทั้ง4แห่ง ประจำเดือนตุลาคม 2567-กันยายน25668-นายธนาสิน ยาหัส</t>
  </si>
  <si>
    <t>10/2568 ลว.1 ต.ค.67</t>
  </si>
  <si>
    <t>จัดจ้างบริการบุคคลดูแลรักษาความสะอาดศูนย์พัฒนาเด็กเล็ก ทั้ง4แห่ง ประจำเดือนตุลาคม 2567-กันยายน25668-นางสาวพัชรี ไทยเจริญ</t>
  </si>
  <si>
    <t>11/2568 ลว.1 ต.ค.67</t>
  </si>
  <si>
    <t>จัดจ้างบุคคลช่วยธุรการกองช่าง ประจำเดือนตุลาคม2567-กันยา2568-นางสาวน้ำผึ้ง นาเอก</t>
  </si>
  <si>
    <t>12/2568 ลว.1 ต.ค.67</t>
  </si>
  <si>
    <t>จัดซื้อน้ำดื่ม ประจำเดือนตุลาคม 2567</t>
  </si>
  <si>
    <t>ร้านนงค์รักษ์การค้า</t>
  </si>
  <si>
    <t>ซื้ออาหารเสริม (นม) โรงเรียน ประจำเดือนตุลาคม 2567</t>
  </si>
  <si>
    <t>สหกรณ์โคนมขอนแก่น จำกัด</t>
  </si>
  <si>
    <t>13/2568 ลว.2 ต.ค.67</t>
  </si>
  <si>
    <t>ซื้ออาหารเสริม (นม) ศพด. ประจำเดือนตุลาคม 2567</t>
  </si>
  <si>
    <t>14/2568 ลว.2 ต.ค.67</t>
  </si>
  <si>
    <t>คก.ก่อสร้างรางระบายน้ำคอนกรีตเสริมเหล็ก หมู่ที่ 10 บ้านกุตาไก้ สายทางข้างบ้านนายพัชระ ยาหัส ขนาดกว้าง 0.40 เมตร ยาว 76.40 เมตร ลึก 0.50-0.60 เมตร ตามแบบแปลน อบต.กุตาไก้กำหนด ราคากลาง 178,656.20 บาท งบประมาณ 178,900 บาท</t>
  </si>
  <si>
    <t>หจก.บุญวงค์ก่อสร้าง</t>
  </si>
  <si>
    <t>15/2568 ลว.3 ต.ค.67</t>
  </si>
  <si>
    <t xml:space="preserve">จัดซื้อน้ำมันเชื้อเพลิงและหล่อลื่นรถยนต์ส่วนกลาง ทะเบียน กง 1621 นครพนม </t>
  </si>
  <si>
    <t xml:space="preserve">จัดซื้อน้ำมันเชื้อเพลิงและหล่อลื่นรถยนต์ส่วนกลาง ทะเบียน กจ 7003 นครพนม </t>
  </si>
  <si>
    <t>คก.ก่อสร้างถนนคอนกรีตเสริมเหล็ก หมู่ที่ 1 บ้านนางาม ต.กุตาไก้ สายทางบ้านนายกระถิน อินแสงแวง-บ้านนายคาย น้อยชาลี กว้าง 5 เมตร ยาว 67 เมตร หนา 0.15 เมตร ไหล่ทางข้างละ 0.00-0.50 เมตร พื้นที่เทคอนกรีตไม่น้อยกว่า 335 ตารางเมตร ตามแบบมาตรฐานงานทางสำหรับองค์กรปกครองส่วนท้องถิ่น แบบเลขที่ ทถ. 2-203 ราคากลาง 206,874.43 บาท งบประมาณ 206,000 บาท</t>
  </si>
  <si>
    <t>16/2568 ลว.8 ต.ค.67</t>
  </si>
  <si>
    <t>คก.ก่อสร้างถนนคอนกรีตเสริมเหล็ก หมู่ที่ 2 บ้านโพนทา สายทางข้างวัด ช่วงที่1  กว้าง 3.50 เมตร ยาว 44 เมตร หนา 0.15 เมตร พื้นที่เทคอนกรีตไม่น้อยกว่า 154 ตารางเมตร ช่วงที่2  กว้าง 3.50 เมตร ยาว 86 เมตร หนา 0.15 เมตร พื้นที่เทคอนกรีตไม่น้อยกว่า 238 ตารางเมตร ตามแบบมาตรฐานงานทางสำหรับองค์กรปกครองส่วนท้องถิ่น แบบเลขที่ ทถ. 2-204 ราคากลาง 235,191.34 บาท งบประมาณ 234,000 บาท</t>
  </si>
  <si>
    <t>17/2568 ลว.9 ต.ค.67</t>
  </si>
  <si>
    <t xml:space="preserve">จัดซื้อน้ำมันเชื้อเพลิงและหล่อลื่นรถบรรทุกขยะ ทะเบียน 80 8595 นครพนม </t>
  </si>
  <si>
    <t>จัดซื้อวัสดุยานพาหนะและขนส่ง(ยางรถยนต์ส่วนกลางรถกู้ชีพกู้ภัยคันเก่า)ทะเบียน บจ 7439 นพ</t>
  </si>
  <si>
    <t>18/2568 ลว.10 ต.ค.67</t>
  </si>
  <si>
    <t>คก.ก่อสร้างถนนคอนกรีตเสริมเหล็ก หมู่ที่ 4 บ้านกุตาไก้ จากบ้านนายจันทอน ชาวหมู่-บ้านนายเสย จูมศรี กว้าง 5 เมตร ยาว 67 เมตร หนา 0.15 เมตร พื้นที่เทคอนกรีตไม่น้อยกว่า 335 ตารางเมตร ตามแบบมาตรฐานงานทางสำหรับองค์กรปกครองส่วนท้องถิ่น แบบเลขที่ ทถ. 2-203 ราคากลาง 206,874.43 บาท งบประมาณ 206,000 บาท</t>
  </si>
  <si>
    <t>19/2568 ลว.11 ต.ค.67</t>
  </si>
  <si>
    <t>คก.ก่อสร้างถนนคอนกรีตเสริมเหล็ก หมู่ที่ 6 บ้านวังโพธิ์ สายทางบ้านนางเปี่ยม สาระรมณ์-บ้านนายโชคชัย รัตนา กว้าง 4 เมตร ยาว 84 เมตร หนา 0.15 เมตร  ตามแบบมาตรฐานงานทางสำหรับองค์กรปกครองส่วนท้องถิ่น แบบเลขที่ ทถ. 2-203 ราคากลาง 210,296 บาท งบประมาณ 209,100 บาท</t>
  </si>
  <si>
    <t>20/2568 ลว.15 ต.ค.67</t>
  </si>
  <si>
    <t>คก.ก่อสร้างรางระบายน้ำคอนกรีตเสริมเหล็กภายในหมู่บ้าน หมู่ที่ 8 บ้านนาดอกไม้ สายทางข้างบ้านนายเกษมศิลป์ ไตร่ติง ขนาดกว้าง 0.30 เมตร ยาว 55 เมตร ลึก 0.50-0.60 เมตร ตามแบบแปลน อบต.กุตาไก้กำหนด ราคากลาง 101,800.46 บาท งบประมาณ 102,000 บาท</t>
  </si>
  <si>
    <t>21/2568 ลว.15 ต.ค.67</t>
  </si>
  <si>
    <t>คก.ก่อสร้างถนนคอนกรีตเสริมเหล็กภายในหมู่บ้าน หมู่ที่ 12 บ้านดอนดู่ สายทางหลังวัดประดู่วีระธรรม กว้าง 3 เมตร ยาว 131 เมตร หนา 0.15 เมตร  ตามแบบมาตรฐานงานทางสำหรับองค์กรปกครองส่วนท้องถิ่น แบบเลขที่ ทถ. 2-204 ราคากลาง 243,235.16 บาท งบประมาณ 242,000 บาท</t>
  </si>
  <si>
    <t>22/2568 ลว.15 ต.ค.67</t>
  </si>
  <si>
    <t>คก.ก่อสร้างถนนคอนกรีตเสริมเหล็ก หมู่ที่ 7 บ้านนาเรียง สายทางบ้านนางจันเพ็ญ ดีนัก-บ้านนายทวี บัวบุญ กว้าง 5 เมตร ยาว 67 เมตร หนา 0.15 เมตร  ตามแบบมาตรฐานงานทางสำหรับองค์กรปกครองส่วนท้องถิ่น แบบเลขที่ ทถ. 2-203 ราคากลาง 206,874.43 บาท งบประมาณ 206,000 บาท</t>
  </si>
  <si>
    <t>23/2568 ลว.15 ต.ค.67</t>
  </si>
  <si>
    <t>ซื้อวัสดุยานพาหนะและขนส่ง ทะเบียน กง 1621(ยางรถยนต์ 4 เส้น และแบตเตอร์รี่แห้ง 1ลูก)</t>
  </si>
  <si>
    <t>24/2568 ลว.15 ต.ค.67</t>
  </si>
  <si>
    <t>จัดจ้างซ่อมแซมเครื่องปริ้นเตอร์ Cannonรุ่นG1010 รหัสครุภัณฑ์ 416-63-004</t>
  </si>
  <si>
    <t>หจก.กวงเชียง (2537)</t>
  </si>
  <si>
    <t>25/2568 ลว.17 ต.ค.67</t>
  </si>
  <si>
    <t>จัดซื้อวัสดุคอมพิวเตอร์ (กองช่าง )</t>
  </si>
  <si>
    <t>26/2568 ลว.18 ต.ค.67</t>
  </si>
  <si>
    <t>จัดซื้อวัสดุสำนักงาน(กองช่าง)</t>
  </si>
  <si>
    <t>27/2568 ลว.18 ต.ค.67</t>
  </si>
  <si>
    <t>ซื้อวัสดุน้ำมันเชื้อเพลิงน้ำมันแก๊สโซฮอล์ 95 ตามโครงการหน้าบ้านสวนหลังบ้านสวน ประจำปีงบประมาณ2568</t>
  </si>
  <si>
    <t>28/2568 ลว.21 ต.ค.68</t>
  </si>
  <si>
    <t>29/2568 ลว.22 ต.ค.68</t>
  </si>
  <si>
    <t xml:space="preserve">จัดซื้อน้ำมันเชื้อเพลิงและหล่อลื่นรถยนต์ส่วนกลาง ทะเบียน กง 2971 นครพนม </t>
  </si>
  <si>
    <t>ซ่อมแซมรถยนต์ส่วนกลาง(รถบรรทุกน้ำ)ทะเบียน80-5635 นครพนม</t>
  </si>
  <si>
    <t>บ.อีซูซุนครพนม จำกัด</t>
  </si>
  <si>
    <t>30/2568 ลว.25 ต.ค.67</t>
  </si>
  <si>
    <t>31/2568 ลว.29 ต.ค.67</t>
  </si>
  <si>
    <t>ซื้อวัสดุงานบ้านงานครัว(สำนักปลัด)</t>
  </si>
  <si>
    <t>เอกศิริพาณิชย์</t>
  </si>
  <si>
    <t>32/2568 ลว.29 ต.ต.67</t>
  </si>
  <si>
    <t>ซื้อวัสดุคอมพิวเตอร์ (สำนักปลัด)</t>
  </si>
  <si>
    <t>33/2568 ลว.29 ต.ค.67</t>
  </si>
  <si>
    <t>ซื้อวัสดุไฟฟ้า(กองช่าง)</t>
  </si>
  <si>
    <t>34/2568 ลว.29 ต.ค.67</t>
  </si>
  <si>
    <t>ซื้อครุภัณฑ์โฆษณาและเผยแพร่ -จอรับภาพ ชนิดมอเตอร์ไฟฟ้า -เครื่องมัลติมีเดียโปรเจคเตอร์ระดับ XGA ขนาด 4,500 ANSI Lcmens</t>
  </si>
  <si>
    <t>35/2568 ลว.29 ต.ค.67</t>
  </si>
  <si>
    <t>ซื้อวัสดุสำนักงาน กระดาษA4 (สำนักปลัด)</t>
  </si>
  <si>
    <t>36/2568 ลว.29 ต.ค.67</t>
  </si>
  <si>
    <t>ซื้อวัสดุสำนักงาน กระดาษA4 (กองคลัง)</t>
  </si>
  <si>
    <t>37//2568 ลว 29 ต.ค.67</t>
  </si>
  <si>
    <t>จ้างเหมายานพาหนะรับ-ส่ง เด็กเล็กก่อนวัยเรียน ประจำเดือน พฤศจิกายน 2567</t>
  </si>
  <si>
    <t xml:space="preserve">นางสาวธัญวรินทร์ สารโภคา </t>
  </si>
  <si>
    <t>38/2568 ลว. 31 ต.ค.67</t>
  </si>
  <si>
    <t>ซื้ออาหารเสริมนม รร.6แห่ง ประจำเดือน พฤศจิกายน 2567</t>
  </si>
  <si>
    <t>39/2568 ลว.31 ต.ค.67</t>
  </si>
  <si>
    <t>ซื้ออาหารเสริมนม ศพด. 4 แห่ง ประจำเดือน พฤศจิกายน 2567</t>
  </si>
  <si>
    <t>40/2568 ลว.31 ต.ค.67</t>
  </si>
  <si>
    <t>บจก.นครพนมเซอร์วิส โอเอ</t>
  </si>
  <si>
    <t>แบบสรุปผลการดำเนินการจัดซื้อจัดจ้างในรอบเดือน ตุลาคม พ.ศ.2567</t>
  </si>
  <si>
    <t>วันที่ 31 ตุลาคม พ.ศ. 2567</t>
  </si>
  <si>
    <t>จัดซื้อน้ำดื่มประจำเดือนพฤศจิกายน 67</t>
  </si>
  <si>
    <t>จ้างเหมารถเกรดเดอร์ปรับเกรดถนนลูกรัง สายทางวัดธาตุวังจานและถนนลูกรังสายทางเรียบห้วยกุดสิม</t>
  </si>
  <si>
    <t>หจก.พรนภาเจริญทรัพย์</t>
  </si>
  <si>
    <t>41/2568 ลว.4 พ.ย.67</t>
  </si>
  <si>
    <t xml:space="preserve">จัดซื้อน้ำมันเชื้อเพลิงและหล่อลื่นรถยนต์ส่วนกลาง (รถกระเช้าซ่อมไฟฟ้า)ทะเบียน 80 8462 นครพนม </t>
  </si>
  <si>
    <t>จัดจ้างซ่อมแซมรถยนต์ส่วนกลาง ทะเบียน กข 2971 นครพนม รหัสครุภัณฑ์ 001-46-001</t>
  </si>
  <si>
    <t xml:space="preserve">หจก.สยามการยาง ออโต้เซอร์วิส </t>
  </si>
  <si>
    <t>41/2568 ลว.5 พ.ย.67</t>
  </si>
  <si>
    <t xml:space="preserve">จัดซื้อน้ำมันเชื้อเพลิงและหล่อลื่นรถยนต์ส่วนกลาง (รถบรรทุกขยะ)ทะเบียน 80 8595 นครพนม </t>
  </si>
  <si>
    <t>จ้างซ่อมกล้องวงจรปิด จำนวน 4 ตัว หมายเลขครุภัณฑ์ 453-63-001,453-63-002,453-63-003,453-63-004</t>
  </si>
  <si>
    <t>42/2568 ลว.6 พ.ย.67</t>
  </si>
  <si>
    <t>จ้างซ่อมแซมรถยนต์ส่วนกลาง (รถกู้ชีพคันเก่า) ทะเบียนหมายเลข กจ 7439 นครพนม</t>
  </si>
  <si>
    <t>จ้างซ่อมแซมรถยนต์ส่วนกลาง (รถกู้ชีพคันใหม่) ทะเบียนหมายเลข กจ 1745 นครพนม</t>
  </si>
  <si>
    <t>จ้างซ่อมแซมรถยนต์ส่วนกลาง (รถบรรทุกขยะ) ทะเบียนหมายเลข 80 8595 นครพนม</t>
  </si>
  <si>
    <t>43/2568 ลว.12 พ.ย.67</t>
  </si>
  <si>
    <t>จัดซื้อวัสดุคอมพิวเตอร์(กองคลัง)</t>
  </si>
  <si>
    <t>44/2568 ลว.13 พ.ย.67</t>
  </si>
  <si>
    <t>ซื้อวัสดุสำนักงาน(กองคลัง)</t>
  </si>
  <si>
    <t>45/2568 ลว.14 พ.ย.67</t>
  </si>
  <si>
    <t>ซื้ออุปกรณ์กีฬา 2568 (กองการศึกษา)</t>
  </si>
  <si>
    <t>ร้านประทุมมาสปอร์ต</t>
  </si>
  <si>
    <t>46/2568 ลว.15 พ.ย.67</t>
  </si>
  <si>
    <t>จ้างซ่อมแซมเต็นท์ จำนวน 2 หลัง</t>
  </si>
  <si>
    <t>ร้านมั่งคั่ง</t>
  </si>
  <si>
    <t>47/2568 ลว. 15 พ.ย.67</t>
  </si>
  <si>
    <t>จัดซื้อวัสดุเชื้อเพลิงและหล่อลื่น รถจักรยายนต์ ทะเบียน 1กถ5030 นครพนม (กองการศึกษา)</t>
  </si>
  <si>
    <t xml:space="preserve">จัดซื้อน้ำมันเชื้อเพลิงและหล่อลื่นรถยนต์ส่วนกลาง ทะเบียน กข 2971 นครพนม </t>
  </si>
  <si>
    <t>จัดซื้อวัสดุก่อสร้าง(กองช่าง)</t>
  </si>
  <si>
    <t>48/2568 ลว.26 พ.ย.67</t>
  </si>
  <si>
    <t>จัดจ้างซ่อมบำรุงรักษาเครื่องปรับอากาศ ห้องกองช่าง รหัสครุภัณฑ์ 420-53-003</t>
  </si>
  <si>
    <t>49/2568 ลว.28 พ.ย.67</t>
  </si>
  <si>
    <t>ซื้ออาหารเสริม(นม) รร. ประจำเดือน ธันวาคม 67</t>
  </si>
  <si>
    <t>สหกรณ์โคนมขอนแก่น</t>
  </si>
  <si>
    <t>50/2568 ลว.29 พ.ย.67</t>
  </si>
  <si>
    <t>ซื้ออาหารเสริม(นม) ศพด. ประจำเดือน ธันวาคม 67</t>
  </si>
  <si>
    <t>51/2568 ลว.29 พ.ย.67</t>
  </si>
  <si>
    <t>จ้างเหมายานพาหนะ รับ-ส่ง เด็กนักเรียนก่อนวัย ประจำเดือน ธันวาคม 67</t>
  </si>
  <si>
    <t>52/2568 ลว.29 พ.ย.67</t>
  </si>
  <si>
    <t xml:space="preserve">จัดซื้อน้ำมันเชื้อเพลิงและหล่อลื่นรถยนต์ส่วนกลาง (รถบรรทุกขยะ) ทะเบียน 80 8595 นครพนม </t>
  </si>
  <si>
    <t>ราคาต่ำสุด/ดำเนินการตาม ว119</t>
  </si>
  <si>
    <t>แบบสรุปผลการดำเนินการจัดซื้อจัดจ้างในรอบเดือน พฤศจิกายน พ.ศ.2567</t>
  </si>
  <si>
    <t>จัดซื้อน้ำดื่มประจำเดือนธันวาคม 67</t>
  </si>
  <si>
    <t>ร้านดีโฟร์แอนด์เซฟตี้</t>
  </si>
  <si>
    <t>53/2568 ลว.3 ธ.ค.67</t>
  </si>
  <si>
    <t>จัดจ้างซ่อมแซมประปาหมู่บ้าน หมู่ที่ 12 บ้านดอนดู่</t>
  </si>
  <si>
    <t>ร้าน ป วัขรา</t>
  </si>
  <si>
    <t>54/2568 ลว.4 ธ.ค.67</t>
  </si>
  <si>
    <t>จัดจ้างซ่อมแซมประปาหมู่บ้าน หมู่ที่ 1 บ้านนางาม</t>
  </si>
  <si>
    <t>55/2568 ลว.11 ธ.ค.68</t>
  </si>
  <si>
    <t>จัดซื้อเสื้อกีฬาตามโครงการแข่งขันกีฬาต้านยาเสพติด อบต.กุตาไก้ ประจำปีงบประมาณ พ.ศ.2568</t>
  </si>
  <si>
    <t>ปทุมมาสปอร์ต</t>
  </si>
  <si>
    <t>56/2568 ลว.11 ธ.ค.68</t>
  </si>
  <si>
    <t>จัดซื้ออุปกรณ์โครงการแข่งขันกีฬาต้านยาเสพติด อบต.กุตาไก้ ประจำปีงบประมาณ พ.ศ.2568</t>
  </si>
  <si>
    <t>บจ.นวภัทรสเตชั่นเนอรี่</t>
  </si>
  <si>
    <t>57/2568 ลว.13 ธ.ค.67</t>
  </si>
  <si>
    <t>58/2568 ลว.16 ธ.ค.67</t>
  </si>
  <si>
    <t>59/2568 ลว.16 ธ.ค.67</t>
  </si>
  <si>
    <t>60/2568 ลว.16ธ.ค.67</t>
  </si>
  <si>
    <t>61/2568 ลว.16 ธ.ค.67</t>
  </si>
  <si>
    <t>62/2568 ลว.16 ธ.ค.67</t>
  </si>
  <si>
    <t xml:space="preserve">จัดซื้อน้ำมันเชื้อเพลิงและหล่อลื่นรถยนต์ส่วนกลาง (รถบรรทุกน้ำดับเพลิง)ทะเบียน 80 5635 นครพนม </t>
  </si>
  <si>
    <t>จัดจ้างซ่อมบำรุงรถยนต์ส่วนกลางหมายเลขทะเบียน 80 -8462 นครพนม</t>
  </si>
  <si>
    <t>บจ.อีซูซุ</t>
  </si>
  <si>
    <t>63/2568 ลว.17 ธ.ค.68</t>
  </si>
  <si>
    <t>จัดจ้างก่อสร้างลานคอนกรีตอเนกประสงค์ อบต.กุตาไก้</t>
  </si>
  <si>
    <t>64/2568 ลว.17 ธ.ค.67</t>
  </si>
  <si>
    <t>65/2568 ลว.19 ธ.ค.67</t>
  </si>
  <si>
    <t>จัดจ้างซ่อมแซมเครื่องตัดถ่างพร้อมเปลี่ยนสายไฮโดรลิก</t>
  </si>
  <si>
    <t>มีชัยการช่าง</t>
  </si>
  <si>
    <t>66/2568 ลว.20 ธ.ค.67</t>
  </si>
  <si>
    <t>หจก.กวงเชียง 2537</t>
  </si>
  <si>
    <t>67/2568 ลว.20 ธ.ค.67</t>
  </si>
  <si>
    <t>จัดจ้างรถเทรกเตอร์ปรับเกรดถนนลูกรัง บ้านนาดอกไม้ หมู่ที่ 8</t>
  </si>
  <si>
    <t>68/2568 ลว.20 ธ.ค.67</t>
  </si>
  <si>
    <t>จัดจ้างรถเทรกเตอร์ปรับเกรดถนนลูกรัง บ้านวังโพธิ์ หมู่ที่ 6</t>
  </si>
  <si>
    <t>69/2568 ลว.20 ธ.ค.67</t>
  </si>
  <si>
    <t>จัดจ้างรถเทรกเตอร์ปรับเกรดถนนลูกรัง บ้านนาดอกไม้ หมู่ที่ 11</t>
  </si>
  <si>
    <t>70/2568 ลว.20 ธ.ค.68</t>
  </si>
  <si>
    <t>จัดจ้างรถเทรกเตอร์ปรับเกรดถนนลูกรัง บ้านนางาม หมู่ที่ 1</t>
  </si>
  <si>
    <t>71/2568 ลว.20 ธ.ค.67</t>
  </si>
  <si>
    <t>จัดซื้อวัสดุอุปกรณ์ตามโครงการฝึกอบรมส่งเสริมอาชีพด้านการอาหาร ประจำปีงบประมาณ พ.ศ.2568</t>
  </si>
  <si>
    <t>72/2568 ลว.23 ธ.ค.67</t>
  </si>
  <si>
    <t>73/2568 ลว.24 ธ.ค.68</t>
  </si>
  <si>
    <t>จัดจ้างทำป้ายไวนิล ในการป้องกันและลดอุบัติเหตุทางถนนช่วงเทศกาลปีใหม่ ประจำปีงบประมาณ พ.ศ.2568</t>
  </si>
  <si>
    <t>74/2568 ลว.24 ธ.ค.67</t>
  </si>
  <si>
    <t>จัดซื้อครุภัณฑ์สำนักงาน (เก้าอี้สำนักงาน กองคลัง)</t>
  </si>
  <si>
    <t>ร้านแสงชัยเฟอร์นิเจอร์2</t>
  </si>
  <si>
    <t>75/2568 ลว.25 ธ.ค.67</t>
  </si>
  <si>
    <t>จ้างซ่อมแซมรถยนต์ส่วนกลาง (รถกู้ชีพคันเก่า) ทะเบียนหมายเลข บจ 7439 นครพนม</t>
  </si>
  <si>
    <t>จัดจ้างเหมายานพาหนะรับ - ส่ง นักเรียน ประจำเดือนมกราคม 2568 ตามโครงการสงเคราะห์เด็กยากจนและเด็กผู้ด้อยโอกาส</t>
  </si>
  <si>
    <t>76/2568 ลว.27 ธ.ค.67</t>
  </si>
  <si>
    <t>จัดซื้ออาหารเสริม(นม) ศพด. จำนวน  4 แห่ง ประจำเดือนมกราคม 2568</t>
  </si>
  <si>
    <t>77/2568 ลว.27 ธ.ค.67</t>
  </si>
  <si>
    <t>จัดซื้ออาหารเสริม(นม) โรงเรียน จำนวน 6 แห่ง ประจำเดือนมกราคม 2568</t>
  </si>
  <si>
    <t>78/2568 ลว.27 ธ.ค.67</t>
  </si>
  <si>
    <t>นางสาวสุรีรัตน์  ดีนัก</t>
  </si>
  <si>
    <t>79/2568 ลว.27 ธ.ค.67</t>
  </si>
  <si>
    <t>จัดจ้างบริการบุคคลิตามโครงการแผนที่ภาษีและทะเบียนทรัพย์สินต่อเนื่อง ประจำปีงบประมาณ พ.ศ.2568 (ตั้งแต่วันที่ 2 ม.ค.68-30 ก.ย.68) นางสาวสุรีรัตน์   ดีนก</t>
  </si>
  <si>
    <t>จัดซื้อน้ำดื่มบริการประชาชนการป้องกันและลดอุบัติเหตุทางถนนช่วงเทศกาลปีใหม่ ประจำปีงบประมาณ พ.ศ.2568</t>
  </si>
  <si>
    <t>จัดซื้อวัสดุอุปกรณ์ประกอบการฝึกอบรมโครงการเพิมศักยภาพการป้องกันและระงับอัคคีภัยในชุมชน ประจำปีงบประมาณ พ.ศ.2568</t>
  </si>
  <si>
    <t xml:space="preserve">          วันที่ 31 ธันวาคม พ.ศ. 2567</t>
  </si>
  <si>
    <t>แบบสรุปผลการดำเนินการจัดซื้อจัดจ้างในรอบเดือน ธันวาคม พ.ศ.2567</t>
  </si>
  <si>
    <t>จัดจ้างรถแทรกเตอร์ปรับเกรดถนนลูกรัง บ้านดอนดู่ หมู่ที่ 3</t>
  </si>
  <si>
    <t>จัดจ้างรถแทรกเตอร์ปรับเกรดถนนลูกรัง บ้านกุตาไก้ หมู่ที่ 10</t>
  </si>
  <si>
    <t>จัดจ้างรถแทรกเตอร์ปรับเกรดถนนลูกรัง บ้านดอนดู่ หมู่ที่ 12</t>
  </si>
  <si>
    <t>จัดจ้างรถแทรกเตอร์ปรับเกรดถนนลูกรัง บ้านกุตาไก้ หมู่ที่ 4</t>
  </si>
  <si>
    <t>จัดจ้างรถแทรกเตอร์ปรับเกรดถนนลูกรัง บ้านนาเรียง หมู่ที่ 7</t>
  </si>
  <si>
    <t xml:space="preserve">จัดซื้อน้ำมันเชื้อเพลิงและหล่อลื่น รถยนต์ส่วนกลาง ทะเบียน กง 1621 นครพนม </t>
  </si>
  <si>
    <t>จัดซื้อน้ำดื่มประจำเดือนมกราคม 68</t>
  </si>
  <si>
    <t>80/2568 ลว.2 ม.ค.68</t>
  </si>
  <si>
    <t>จัดซื้อของรางวัลกิจกรรมเกมส์และนันทนาการเด็กและเยาวชน ตามโครงการจัดงานวันเด็กแห่งชาติ ประจำปีงบประมาณ พ.ศ.2568</t>
  </si>
  <si>
    <t>ส.รุ่งเรือง</t>
  </si>
  <si>
    <t>81/2568 ลว.7/1/68</t>
  </si>
  <si>
    <t>จัดจ้างซ่อมแซมบำรุงรักษารถยนต์ส่วนกลาง (รถบรรทุกขยะ)ทะบียน 80-8595 นครพนม</t>
  </si>
  <si>
    <t>82/2568 ลว.7 ม.ค.68</t>
  </si>
  <si>
    <t>จัดจ้างชุดเครื่องเล่นสนามเพื่อพัฒนาการเด็ก ตามโครงการจัดงานวันเด็กแห่งชาติ ประจำปีงบประมาณ พ.ศ.2568</t>
  </si>
  <si>
    <t>สัมฤทธิ์การค้า</t>
  </si>
  <si>
    <t>83/2568 ลว.7 ม.ค.68</t>
  </si>
  <si>
    <t>จัดซื้อวัสดุอุปกรณ์ ตามโครงการจัดงานวันเด็กแห่งชาติ ประจำปีงบประมาณ พ.ศ.2568</t>
  </si>
  <si>
    <t>84/2568 ลว.7 ม.ค.68</t>
  </si>
  <si>
    <t>จัดซื้อเครื่องคอมพิวเตอร์โน๊ตบุ๊ค แบบประมวลผล(กองช่าง)</t>
  </si>
  <si>
    <t>85/2568 ลว.7 ม.ค.68</t>
  </si>
  <si>
    <t>จัดซื้อคอมพิวเตอร์ตั้งโต๊ะ สำหรับงานประมวลผล แบบที่ 2 และเครื่องสำรองไฟฟ้า ขนาด 800 VA                       หมายเหตุ เครื่องคอมพิวเตอร์ตั้งโต๊ะ 23000    เครื่องสำรองไฟ ขนาด 800 VA 2500</t>
  </si>
  <si>
    <t>86/2568 ลว.7 ม.ค.68</t>
  </si>
  <si>
    <t xml:space="preserve">จัดซื้อน้ำมันเชื้อเพลิงและหล่อลื่นรถยนต์ส่วนกลาง (รถบรรทุกน้ำดับเพลิง)ทะเบียน 81-1331 นครพนม </t>
  </si>
  <si>
    <t>สาม อ.เทคนิค</t>
  </si>
  <si>
    <t>87/2568 ลว.14 ม.ค.68</t>
  </si>
  <si>
    <t>จัดซื้อวัสดุก่อสร้าง (สป)</t>
  </si>
  <si>
    <t>88/2568 ลว.14 ม.ค.68</t>
  </si>
  <si>
    <t xml:space="preserve">จัดซื้อน้ำมันเชื้อเพลิงและหล่อลื่นรถจักรยานยนต์ (กองการศึกษา) ทะเบียน 1 กถ5030 นครพนม </t>
  </si>
  <si>
    <t xml:space="preserve">จัดจ้างซ่อมแซมระบบประปา หมู่ที่ 1 บ้านนางาม </t>
  </si>
  <si>
    <t>89/2568 ลว.15 ม.ค.68</t>
  </si>
  <si>
    <t>จัดซื้อวัสดุสำนักงาน (สำนักปลัด)</t>
  </si>
  <si>
    <t>90/2568 ลว.16 ม.ค.68</t>
  </si>
  <si>
    <t>จัดจ้างโครงการก่อสร้างห้องน้ำสำหรับครู (ศูนย์พัฒนาเด็กเล็กตำบลกุตาไก้) ขนาดกว้าง 3.00 เมตร ยาว 4.50 เมตร จำนวน 3 ห้อง ตามแบบแปลน อบต.กุตาไก้กำหนด</t>
  </si>
  <si>
    <t>91/2568 ลว.20 ม.ค.68</t>
  </si>
  <si>
    <t xml:space="preserve">จัดซื้อน้ำมันเชื้อเพลิงและหล่อลื่นรถยนต์ส่วนกลาง (รถกู้ชีพ - กู้ภัย คันใหม่) ทะเบียน กจ 1745 นครพนม </t>
  </si>
  <si>
    <t>จัดจ้างซ่อมแซมบำรุงรักษารถยนต์ส่วนกลาง ทะบียน กง 1621 นครพนม</t>
  </si>
  <si>
    <t>หจก.สยามการยาง ออโต้เซอร์วิส</t>
  </si>
  <si>
    <t>92/2568 ลว.21 ม.ค.68</t>
  </si>
  <si>
    <t>จัดจ้างซ่อมแซมบำรุงรักษารถยนต์ส่วนกลาง (รถกระเช้าซ่อมไฟฟ้า)ทะบียน 80 8462 นครพนม</t>
  </si>
  <si>
    <t>93/2568 ลว.21 ม.ค.68</t>
  </si>
  <si>
    <t>จัดซื้อถังดับเพลิง ชนิดผงเคมี ขนาด 15 ปอนด์</t>
  </si>
  <si>
    <t>95/2568 ลว.21 ม.ค.68</t>
  </si>
  <si>
    <t>จัดซื้อวัสดุอุปกรณ์ ตามโครงการฝึกอบรมการเพาะเชื้อเห็ดฟางในตะกร้า ประจำปีงบประมาณ พ.ศ.2568</t>
  </si>
  <si>
    <t>วรัญญา</t>
  </si>
  <si>
    <t>96/2568 ลว.23 ม.ค.68</t>
  </si>
  <si>
    <t>จัดจ้างซ่อมแซมบำรุงรักษารถยนต์ส่วนกลาง ทะบียน กจ 7003 นครพนม</t>
  </si>
  <si>
    <t xml:space="preserve">บจ.โตโยต้าเจริญศรี </t>
  </si>
  <si>
    <t>97/2568 ลว.28 ม.ค.68</t>
  </si>
  <si>
    <t>จัดจ้างเหมายานพาหนะรับ - ส่ง นักเรียน ประจำเดือนกุมภาพันธ์ 2568 ตามโครงการสงเคราะห์เด็กยากจนและเด็กผู้ด้อยโอกาส</t>
  </si>
  <si>
    <t>98/2568 ลว.31 ม.ค.68</t>
  </si>
  <si>
    <t>จัดซื้ออาหารเสริม(นม) โรงเรียน จำนวน 6 แห่ง ประจำเดือนกุมภาพันธ์ 2568</t>
  </si>
  <si>
    <t>99/2568 ลว.31 ม.ค.68</t>
  </si>
  <si>
    <t>จัดซื้ออาหารเสริม(นม) ศพด. จำนวน  4 แห่ง ประจำเดือนกุมภาพันธ์  2568</t>
  </si>
  <si>
    <t>100/2568 ลว.31 ม.ค.68</t>
  </si>
  <si>
    <t>จัดจ้างเหมาบริการบุคคล งานสาธารณสุข ประจำปีงบประมาณ พ.ศ.2568 (ตั้งแต่วันที่ 3 ก.พ.68-30 ก.ย.68) นางสาวศิริลักษฌ์ มาลัง</t>
  </si>
  <si>
    <t>101/2568 ลว.31 ม.ค.68</t>
  </si>
  <si>
    <t>วันที่ 31 มกราคม พ.ศ. 2568</t>
  </si>
  <si>
    <t>แบบสรุปผลการดำเนินการจัดซื้อจัดจ้างในรอบเดือน มกราคม พ.ศ.2568</t>
  </si>
  <si>
    <t xml:space="preserve">จัดจ้างซ่อมแซมระบบประปาหมู่บ้าน หมู่ที่ 10 บ้านกุตาไก้ </t>
  </si>
  <si>
    <t>จัดซื้อน้ำดื่มประจำเดือนกุมภาพันธ์ 2568</t>
  </si>
  <si>
    <t xml:space="preserve">จัดจ้างโครงการวางท่อระบายน้ำคอนกรีตเสริมเหล็ก หมู่ที่ 9 บ้านโคกสะอาด สายทางบ้านนายพรทวี แสนตื้อ - บ้านนางอาจ อุตรมาตร ขนาดเส้นผ่าศูนย์กลาง 0.60x 1.00 เมตร ยาว 170.00 เมตร ตามแบบแปลน อบต.กุตาไก้กำหนด </t>
  </si>
  <si>
    <t>หจก.สุขเกษมคอนสตรัคชั่น 2021</t>
  </si>
  <si>
    <t>103/2568 ลว.3 ก.พ.68</t>
  </si>
  <si>
    <t>จัดจ้างโครงการขุดลอกห้วยสาธารณะ ห้วยแสง หมู่ที่ 8 บ้านนาดอกไม้ กว้าง 12.00 เมตร ยาว 350.00 เมตร ลึกเฉลี่ย 3.00 เมตร จากพื้นเดิม ลาดเอียง 1:1 ตามแบบแปลน อบต.กุตาไก้กำหนด</t>
  </si>
  <si>
    <t>หจก.ขนุนนุ่นก่อสร้าง</t>
  </si>
  <si>
    <t>102/2568 ลว.3 ก.พ.68</t>
  </si>
  <si>
    <t>จัดซื้อวัสดุคอมพิวเตอร์ (สำนักปลัด)</t>
  </si>
  <si>
    <t xml:space="preserve">จัดซื้อวัสดุเครื่องแต่งกายสำหรับพนักงานที่ปฏิบัติงานประจำรถบรรทุกขยะ </t>
  </si>
  <si>
    <t>104/2568 ลว.3 ก.พ.68</t>
  </si>
  <si>
    <t>จัดซื้อวัสดุสำนักงาน (กองการศึกษา)</t>
  </si>
  <si>
    <t>105/2568 ลว.3 ก.พ.68</t>
  </si>
  <si>
    <t>106/2568 ลว.3 ก.พ.68</t>
  </si>
  <si>
    <t xml:space="preserve">จัดจ้างโครงการก่อสร้างรางระบายน้ำคอนกรีตเสริมเหล็ก หมู่ที่ 10 บ้านกุตาไก้ สายทางซอยชมทุ่ง (ซ้าย) ขนาดกว้าง 0.40 เมตร ยาว 76.00 เมตร ลึก  0.40 -0.50 เมตร ตามแบบแปลน อบต.กุตาไก้ กำหนด </t>
  </si>
  <si>
    <t>107/2568 ลว.6 กพ.68</t>
  </si>
  <si>
    <t>จัดจ้างโครงการรางระบายน้ำคอนกรีตเสริมเหล็ก หมู่ที่ 10 สายทางศาลาประชาคม - ซอยสิมลี ขนาดกว้าง 0.40 เมตร ยาว 78.00 เมตร ลึก 0.40-0.50 เมตร ตามแบบแปลน อบต.กุตาไก้กำหนด</t>
  </si>
  <si>
    <t>108/2568 ลว.6 ก.พ.68</t>
  </si>
  <si>
    <t xml:space="preserve">จ้างโครงการก่อสร้างรางระบายน้ำคอนกรีตเสริมเหล็ก หมู่ที่ 10 บ้านกุตาไก้ สายทางข้างห้องแถวบ้านพักตำรวจ ขนาดกว้าง 0.80 เมตร ยาว 56.00 เมตร ลึก 0.60-0.80 เมตร ตามแบบแปลน อบต.กุตาไก้กำหนด </t>
  </si>
  <si>
    <t>109/2568 ลว.6 ก.พ.68</t>
  </si>
  <si>
    <t>จ้างก่อสร้างถนนคอนกรีตเสริมเหล็ก สายทางบ้านนางใบศรี วงค์พาน - บ้านนายสมยศ พิลาน (สายทางบะพันชี) หมู่ที่ 1 บ้านนางาม ตำบลกุตาไก้ องค์การบริหารส่วนตำบลกุตาไก้ ขนาดกว้าง 5.00 เมตร ยาว 850.00 เมตร หนา 0.15 เมตร หรือมีพื้นที่ไม่น้อยกว่า 4,250.00 ตารางเมตร  ตามแบบมาตรฐานงานทางสำหรั อปท.แบบเลขที่ ทถ-2-203</t>
  </si>
  <si>
    <t>หจก.อริยาการโยธา</t>
  </si>
  <si>
    <t>110/2568 ลว.11 ก.พ.68</t>
  </si>
  <si>
    <t>จ้างก่อสร้างถนนคอนกรีตเสริมเหล็ก สายทางห้วยหินกอง หมู่ที่ 5 บ้านกุตาไก้ ตำบลกุตาไก้ องค์การบริหารส่วนตำบลกุตาไก้ ขนาดกว้าง 5.00 เมตร ยาว 1,000.00 เมตร หนา 0.15 เมตร หรือมีพื้นที่ไม่น้อยกว่า 5,000.00 ตารางเมตร  ตามแบบมาตรฐานงานทางสำหรั อปท.แบบเลขที่ ทถ-2-203</t>
  </si>
  <si>
    <t>111/2568 ลว.11 ก.พ.68</t>
  </si>
  <si>
    <t>หจก.ยิ่งเจริญชำนาญกิจ</t>
  </si>
  <si>
    <t>112/2568 ลว.11 ก.พ.68</t>
  </si>
  <si>
    <t>จ้างก่อสร้างถนนคอนกรีตเสริมเหล็ก หมู่ที่ 4 บ้านกุตาไก้ สายทางบ้านนายมี ยาหัส - บ้านนายวิไล ศรีบัว ขนาดกว้าง 5.00 เมตร ยาว 130.00 เมตร หนา 0.15 เมตร อ้างแบบมาตรฐานงานทางสำหรับ อปท.แบบเลขที่ ทถ-2-203</t>
  </si>
  <si>
    <t>113/2568 ลว.11ก.พ.68</t>
  </si>
  <si>
    <t>จัดซื้อวัสดุก่อสร้าง (สนป)</t>
  </si>
  <si>
    <t>114/2568 ลว.14 ก.พ.68</t>
  </si>
  <si>
    <t>จัดซื้วัสดุก่อสร้าง (สนป.)</t>
  </si>
  <si>
    <t>115/2568 ลว.14 ก.พ.68</t>
  </si>
  <si>
    <t>จัดจ้างป้ายตามโครงการปรับสภาพแวดล้อมและสิ่งอำนวยความสะดวกของผู้สูงอายุให้เหมาะสมและปลอดภัย ประจำปีงบประมาณ พ.ศ.2568</t>
  </si>
  <si>
    <t>116/2568 ลว.18 ก.พ.68</t>
  </si>
  <si>
    <t>จัดซื้อวัสดุสำนักงาน กองคลัง</t>
  </si>
  <si>
    <t>117/2568 ลว.18 ก.พ.68</t>
  </si>
  <si>
    <t>18 กพ.68</t>
  </si>
  <si>
    <t>จัดจ้างซ่อมชุดไมค์โครโฟนแบบไร้สาย จำนวน 2 ชุด</t>
  </si>
  <si>
    <t xml:space="preserve">บจ.พีเอ ซ่าวด์ เซนเตอร์ </t>
  </si>
  <si>
    <t>118/2568 ลว.19 ก.พ.68</t>
  </si>
  <si>
    <t>จัดจ้างซ่อมบำรุงรถยนต์ส่วนกลาง ทะเบียน กข 2971 นครพนม</t>
  </si>
  <si>
    <t>119/2568 ลว.19 ก.พ.68</t>
  </si>
  <si>
    <t>120/2568 ลว.19 ก.พ.68</t>
  </si>
  <si>
    <t>จัดซื้อครุภัณฑ์สำนักงาน (เก้าอี้ สำนักปลัด)</t>
  </si>
  <si>
    <t>ร้านแสงชัยเฟอร์นิเจอร์ 2</t>
  </si>
  <si>
    <t>121/2568 ลว.19 ก.พ.68</t>
  </si>
  <si>
    <t xml:space="preserve">จัดซื้อน้ำมันเชื้อเพลิงและหล่อลื่นรถยนต์ส่วนกลาง (รถกู้ชีพ กู้ภัย)ทะเบียน บจ 7439 นครพนม </t>
  </si>
  <si>
    <t xml:space="preserve">จัดจ้างโครงการก่อสร้างถนนคอนกรีตเสริมเหล็ก หมู่ที่ 8 บ้านนาดอกไม้ สายทางบ้านนายสมพอ สิงห์มอญ กว้าง 3.00 เมตร ยาว 38.00 เมตร หนา 0.15 เมตร อ้างแบบมาตรฐานงานทางสำหรับ อปท. แบบเลขที่ ทถ-2-204
</t>
  </si>
  <si>
    <t>122/2568 ลว.21 ก.พ.68</t>
  </si>
  <si>
    <t>จัดจ้างโครงการก่อสร้างรางระบายน้ำคอนกรีตเสริมเหล็ก แบบฝาตะแกรงเหล็ก หมู่ที่ 3 บ้านดอนดู่ จากบ้านนางรอด บัวชุม - บ้านนางสายสมร ราชวงค์ ขนาดกว้าง 0.40 เมตร ยาว 87.00 เมตร ลึก 0.40-0.50 เมตร ตามแบบแปลน อบต.กุตาไก้ กำหนด</t>
  </si>
  <si>
    <t>หจก.สุขเกษมคอนสตรัคชั่น 2022</t>
  </si>
  <si>
    <t>123/2568 ลว.21 ก.พ.68</t>
  </si>
  <si>
    <t xml:space="preserve">จัดจ้างโครงการปรับปรุงท่อเมนประปาหมู่บ้าน หมู่ที่ 12 บ้านดอนดู่ ภายในหมู่บ้าน ตามแบบแปลน อบต.กุตาไก้ กำหนด  โดยวางท่อจ่ายน้ำ PVC ชั้น 8.5 ขนาด 2 นิ้ว ยาว 3,500 เมตร 
</t>
  </si>
  <si>
    <t>124/2568 ลว.21 ก.พ.68</t>
  </si>
  <si>
    <t xml:space="preserve">จัดจ้างโครงการซ่อมแซมรางระบายน้ำคอนกรีตเสริมเหล็ก หมู่ที่ 8 บ้านนาดอกไม้ ขนาดกว้าง 0.40 เมตร ยาว 15.00 เมตร ลึก 0.40-0.60 เมตร ตามแบบแปลน อบต.กุตาไก้กำหนด
</t>
  </si>
  <si>
    <t>125/2568 ลว.24 ก.พ.68</t>
  </si>
  <si>
    <t>จัดซื้อเครื่องคอมพิวเตอร์โน้ตบุ๊ก สำหรับงานประมวลผล จำนวน 2 เครื่อง (สำนักปลัด)</t>
  </si>
  <si>
    <t>126/2568 ลว.25 ก.พ.68</t>
  </si>
  <si>
    <t>จัดซื้อเครื่องคอมพิวเตอร์สำหรับงานประมวลผล แบบที่ 2 จอแสดงภาพขนาดไม่น้อยกว่า 19 นิ้ว  จำนวน  1  ชุด ๆละ 32,000 บาท
-เครื่องพิมพ์ Multifuncion แบบฉีดหมึกพร้อมติดตั้งถังหมึก (Ink Tank Printer) จำนวน  5  เครื่องๆละ 8,000 บาท
-เครื่องพิมพ์เลเซอร์ หรือ LED ขาว-ดำ(18 หน้า/นาที) จำนวน 1 เครื่อง ๆละ 3,300 บาท
-เครื่องสำรองไฟฟ้า ขนาด 800 VA  จำนวน 1 เครื่อง ๆละ 2,500 บาท
(กองการศึกษา)</t>
  </si>
  <si>
    <t>127/2568 ลว.25 ก.พ.68</t>
  </si>
  <si>
    <t xml:space="preserve">จัดซื้อวัสดุและอุปกรณ์ ตามโครงการปรับสภาพแวดล้อมและสิ่งอำนวยความสะดวกของผู้สูงอายุให้เหมาะสมปลอดภัย  ประจำปีงบประมาณ 2568 -นายเพชรสมร  ดวงดีแก้ว หมู่ที่ 5 บ้านกุตาไก้
</t>
  </si>
  <si>
    <t>128/2568 ลว.25 ก.พ.68</t>
  </si>
  <si>
    <t xml:space="preserve">จัดซื้อวัสดุและอุปกรณ์ ตามโครงการปรับสภาพแวดล้อมและสิ่งอำนวยความสะดวกของผู้สูงอายุให้เหมาะสมปลอดภัย  ประจำปีงบประมาณ 2568 -นายประเสริฐ เข็มปัญญา หมู่ที่ 8 บ้านนาดอกไม้
</t>
  </si>
  <si>
    <t>129/2568 ลว.25 ก.พ.68</t>
  </si>
  <si>
    <t xml:space="preserve">จัดซื้อวัสดุและอุปกรณ์ ตามโครงการปรับสภาพแวดล้อมและสิ่งอำนวยความสะดวกของผู้สูงอายุให้เหมาะสมปลอดภัย  ประจำปีงบประมาณ 2568 -นางสาวคำก้อน จันทร์เพ็ง หมู่ที่ 2 บ้านโพนทา
</t>
  </si>
  <si>
    <t>130/2568 ลว.25 ก.พ.68</t>
  </si>
  <si>
    <t xml:space="preserve">จัดซื้อวัสดุและอุปกรณ์ ตามโครงการปรับสภาพแวดล้อมและสิ่งอำนวยความสะดวกของผู้สูงอายุให้เหมาะสมปลอดภัย  ประจำปีงบประมาณ 2568 -นางสาวบุญล้อม มูลชะนาม หมู่ที่ 3 บ้านดอนดู่
</t>
  </si>
  <si>
    <t>131/2568 ลว.25 ก.พ.68</t>
  </si>
  <si>
    <t xml:space="preserve">จัดซื้อวัสดุและอุปกรณ์ ตามโครงการปรับสภาพแวดล้อมและสิ่งอำนวยความสะดวกของผู้สูงอายุให้เหมาะสมปลอดภัย  ประจำปีงบประมาณ 2568 -นายจำรัส หูมแพง หมู่ที่ 2 บ้านโพนทา
</t>
  </si>
  <si>
    <t>132/2568 ลว.25 ก.พ.68</t>
  </si>
  <si>
    <t xml:space="preserve">จัดซื้อวัสดุและอุปกรณ์ ตามโครงการปรับสภาพแวดล้อมและสิ่งอำนวยความสะดวกของผู้สูงอายุให้เหมาะสมปลอดภัย  ประจำปีงบประมาณ 2568 -นางสาวจันทะคาร จันเคน หมู่ที่ 12 บ้านดอนดู่
</t>
  </si>
  <si>
    <t>133/2568 ลว.25 ก.พ.68</t>
  </si>
  <si>
    <t>จัดซื้อวัสดุคอมพิวเตอร์ (กองคลัง)</t>
  </si>
  <si>
    <t>134/2568 ลว.25 ก.พ.68</t>
  </si>
  <si>
    <t>จัดซื้อวัสดุสำนักงาน(กองคลัง)</t>
  </si>
  <si>
    <t>135/2568 ลว.25 ก.พ.68</t>
  </si>
  <si>
    <t>จัดจ้างซ่อมแซมรถยนต์ส่วนกลาง รถกู้ชีพ - กู้ภัย หมายเลขทะเบียน กจ 1745 นครพนม</t>
  </si>
  <si>
    <t>136/2568 ลว.25 ก.พ.68</t>
  </si>
  <si>
    <t>จัดจ้างทำวัสดุโฆษณาและเผยแพร่ เพื่อประชาสัมพันธ์ห้ามเผาในที่โล่ง</t>
  </si>
  <si>
    <t>137/2568 ลว.26 ก.พ.68</t>
  </si>
  <si>
    <t>จัดซื้ออาหารเสริม (นม) สำหรับศูนย์พัฒนาเด็กเล็ก จำนวน 4 แห่ง ประจำเดือนมีนาคม 2568</t>
  </si>
  <si>
    <t>138/2568 ลว.28 ก.พ.68</t>
  </si>
  <si>
    <t>จัดซื้ออาหารเสริม (นม)สำหรับโรงเรียนในสังกัดคณะกรรมการการศึกษาขั้นพื้นฐาน (สพฐ.) 6 แห่ง ประจำเดือน มีนาคม พ.ศ.2568</t>
  </si>
  <si>
    <t>139/2568 ลว.28 ก.พ.68</t>
  </si>
  <si>
    <t>จัดจ้าง เหมายานพาหนะ รับ - ส่ง เด็กเล็กก่อนวัยเรียน ตามโครงการสงเคราะห์เด็กยากจนและเด็กผู้ด้อยโอกาส ประจำเดือน มีนาคม ปีงบประมาณ 2568 </t>
  </si>
  <si>
    <t>140/2568 ลว.28 ก.พ.68</t>
  </si>
  <si>
    <t xml:space="preserve">จัดซื้อน้ำมันเชื้อเพลิงและหล่อลื่นรถจักรยานยนต์ (กองคลัง)ทะเบียน 1 กฉ 9362 นครพนม </t>
  </si>
  <si>
    <t>จัดซื้อน้ำมันเครื่องพ่นหมอกควัน</t>
  </si>
  <si>
    <t xml:space="preserve">จัดจ้างบริการตำแหน่งผู้ดูแลเด็ก ตามโครงการจัดจ้างบริการบุคคล ตำแหน่งผู้ดูแลเด็ก ศูนย์พัฒนาเด็กเล็กตำบลกุตาไก้ ประจำปีงบประมาณ 2568 (ตั้งแต่ 3 มีนาคม 68-30 กันยายน 68) -นางสาวจินตรา สุจริต
</t>
  </si>
  <si>
    <t>นางสาวจินตรา สุจริต</t>
  </si>
  <si>
    <t>141/2568 ลว.28 ก.พ.68</t>
  </si>
  <si>
    <t>วันที่ 28 กุมภาพันธ์ พ.ศ. 2568</t>
  </si>
  <si>
    <t>แบบสรุปผลการดำเนินการจัดซื้อจัดจ้างในรอบเดือน กุมภาพันธ์ พ.ศ.2568</t>
  </si>
  <si>
    <t>จัดซื้อน้ำดื่มประจำเดือนมีนาคม  2568</t>
  </si>
  <si>
    <t>จัดซื้อน้ำมันเชื้อเพลิงและหล่อลื่นรถยนต์ส่วนกลาง รถบรรทุกน้ำดับเพลิง (คันใหม่) ทะเบียน 81-1331 นพ</t>
  </si>
  <si>
    <t>จัดซื้อน้ำมันเชื้อเพลิงและหล่อลื่นรถยนต์ส่วนกลาง รถบรรทุกขยะ  ทะเบียน 80-8595 นพ</t>
  </si>
  <si>
    <t>ร้าน ป วัชรา</t>
  </si>
  <si>
    <t>142/68 ลว.5 มี.ค.68</t>
  </si>
  <si>
    <t>143/68 ลว.5 มี.ค.68</t>
  </si>
  <si>
    <t>จัดซื้อวัสดุอุปกรณ์โครงการฝึกอบรมอาสาสมัครควบคุมไฟป่า หมอกควัน และฝุ่นละอองขนาดเล็ก (PM 2.5) ประจำปีงบประมาณ พ.ศ.2568</t>
  </si>
  <si>
    <t>บจ. ว.สื่อสารและครุภัณฑ์</t>
  </si>
  <si>
    <t xml:space="preserve">บจ. ว.สื่อสารและครุภัณฑ์ </t>
  </si>
  <si>
    <t>144/68 ลว.5 มี.ค.68</t>
  </si>
  <si>
    <t>จัดซื้อครุภัณฑ์คอมพิวเตอร์หรืออิเล็กทรอนิกส์ (กองการศึกษา) -กล้องโทรทัศน์ จำนวน  4 ตัวๆละ 16,000 =64,000 อุปกรณ์บันทึกภาพ จำนวน  1 เครื่อง = 8,300 อุปกรณ์กระจายสัญญาณ จำนวน 1 เครื่อง =18,000 ตู้สำหรับจัดเก็บเครื่องมิเตอร์ จำนวน 1 เครื่อง= 22,000 จอแสดงภาพ จำนวน 1 จอ = 4,500 เครื่องสำรองไฟ จำนวน 1 เครื่อง =2,500</t>
  </si>
  <si>
    <t>145/68 ลว.5 มี.ค.68</t>
  </si>
  <si>
    <t>จัดซื้อน้ำมันเชื้อเพลิงและหล่อลื่นรถยนต์ส่วนกลาง รถกู้ชีพ กู้ภัย ทะเบียน กจ 1745 นพ</t>
  </si>
  <si>
    <t>จัดซื้อน้ำมันเชื้อเพลิงและหล่อลื่นรถยนต์ส่วนกลาง ทะเบียน กง 1621 นพ</t>
  </si>
  <si>
    <t>จัดจ้างก่อสร้างโดมอเนกประสงค์ (ศพด.ตำบลกุตาไก้) กองการศึกษา โดมอเนกประสงค์ ขนาดกว้าง 8.00 เมตร ยาว 20.00 เมตร หรือมีพื้นที่ไม่น้อยกว่า 160.00 ตารางเมตร ตามแบบมาตรฐานองค์การบริหารส่วนจังหวัดชัยภูมิ</t>
  </si>
  <si>
    <t>146/68 ลว.7 มี.ค.68</t>
  </si>
  <si>
    <t>จัดจ้างสำรวจสุนัขและแมวตามโครงการสำรวจข้อมูลจำนวนสัตว์และขึ้นทะเบียนสัตว์ ประจำปีงบประมาณ พ.ศ.2568</t>
  </si>
  <si>
    <t>นายประทีป นันชนะ</t>
  </si>
  <si>
    <t>147/68 ลว.7 มี.ค.68</t>
  </si>
  <si>
    <t>จัดซื้อน้ำมันเชื้อเพลิงและหล่อลื่นรถยนต์ส่วนกลาง ทะเบียน กจ 7003 นพ</t>
  </si>
  <si>
    <t>148/68 ลว.12 มี.ค.68</t>
  </si>
  <si>
    <t>จัดซื้อวัสดุก่อสร้าง(กองการศึกษา)</t>
  </si>
  <si>
    <t>149/68 ลว.12 มี.ค.68</t>
  </si>
  <si>
    <t>13 มี.ค.68</t>
  </si>
  <si>
    <t>จัดจ้างซ่อมบำรุงรักษาเครื่องปรับอากาศ ห้องนายกองค์การบริหารส่วนตำบลกุตาไก้ รหัสครุภัณฑ์ 420-61-001</t>
  </si>
  <si>
    <t>150/68 ลว.13 มี.ค.68</t>
  </si>
  <si>
    <t>จัดซื้อน้ำมันเชื้อเพลิงและหล่อลื่นรถยนต์ส่วนกลาง ทะเบียน กข 2971 นพ</t>
  </si>
  <si>
    <t xml:space="preserve">จัดซื้อวัสดุ ตามโครงการป้องกันและแก้ไขยาเสพติด ประจำปี พ.ศ.2568 </t>
  </si>
  <si>
    <t>หจก.เภสัชกร สิทธิพงษ์</t>
  </si>
  <si>
    <t>151/68 ลว.21 มี.ค.68</t>
  </si>
  <si>
    <t>จัดจ้างซ่อมเครื่องคอมพิวเตอร์โน้ตบุ๊ค รหัสครุภัณฑ์ 416-56-003 (กองการศึกษา)</t>
  </si>
  <si>
    <t>152/68 ลว.21 มี.ค.68</t>
  </si>
  <si>
    <t>จัดซื้ออาหารเสริม (นม) สำหรับศูนย์พัฒนาเด็กเล็ก จำนวน 4 แห่ง ประจำเดือนเมษายน  พ.ศ. 2568</t>
  </si>
  <si>
    <t>153/68 ลว.25 มี.ค.68</t>
  </si>
  <si>
    <t>จัดซื้ออาหารเสริม (นม)สำหรับโรงเรียนในสังกัดคณะกรรมการการศึกษาขั้นพื้นฐาน (สพฐ.) 6 แห่ง ประจำเดือนเมษายน พ.ศ.2568</t>
  </si>
  <si>
    <t>154/68 ลว.25 มี.ค.68</t>
  </si>
  <si>
    <t>จัดจ้าง เหมายานพาหนะ รับ - ส่ง เด็กเล็กก่อนวัยเรียน ตามโครงการสงเคราะห์เด็กยากจนและเด็กผู้ด้อยโอกาส ประจำเดือน เมษายน ปีงบประมาณ 2568 </t>
  </si>
  <si>
    <t>155/68 ลว.31 มี.ค.68</t>
  </si>
  <si>
    <t>วันที่ 31 มีนาคม พ.ศ. 2568</t>
  </si>
  <si>
    <t>แบบสรุปผลการดำเนินการจัดซื้อจัดจ้างในรอบเดือน มีนาคม พ.ศ.2568</t>
  </si>
  <si>
    <t>จัดซื้อน้ำดื่มประจำเดือนเมษายน  2568</t>
  </si>
  <si>
    <t>จัดซื้อวัคซีนป้องกันโรคพิษสุนัขบ้า</t>
  </si>
  <si>
    <t>ร้าน เอ็นเคพี เวชวิทยาศาสตร์</t>
  </si>
  <si>
    <t>156/2568 ลว.1 เม.ย.68</t>
  </si>
  <si>
    <t xml:space="preserve">จัดซื้อวัสดุสำนักงาน (กองคลัง) กระดาษ เอ 4 </t>
  </si>
  <si>
    <t>157/2568 ลว.1 เม.ย.68</t>
  </si>
  <si>
    <t>จัดซื้อวัสดุ ตามโครงการนครพนมโถสุขภัณฑ์ปันสุข ลุกนั่งปลอดภัย</t>
  </si>
  <si>
    <t>เพิ่มพูนคูณยั่งยืน</t>
  </si>
  <si>
    <t>158/2568 ลว.1 เม.ย.68</t>
  </si>
  <si>
    <t>จัดจ้างซ่อมแซมบำรุงรถยนต์ส่วนกลาง ทะเบียน บจ 1745 นครพนม</t>
  </si>
  <si>
    <t>159/2568 ลว.1 เม.ย.68</t>
  </si>
  <si>
    <t>จัดซื้อน้ำมันเชื้อเพลิงและหล่อลื่นรถยนต์ส่วนกลาง ทะเบียน กง 1621 นครพนม</t>
  </si>
  <si>
    <t>จัดซื้อน้ำมันเชื้อเพลิงและหล่อลื่นรถยนต์ส่วนกลาง(รถกระเช้าซ่อมไฟฟ้า)ทะเบียน 80 -8465 นครพนม</t>
  </si>
  <si>
    <t>จัดซื้อน้ำมันเชื้อเพลิงและหล่อลื่นรถยนต์ส่วนกลาง(รถบรรทุกขยะ) ทะเบียน 80 -8595 นครพนม</t>
  </si>
  <si>
    <t>3 ม.ย.68</t>
  </si>
  <si>
    <t>จัดจ้างโครงการซ่อมแซมวางท่อระบายน้ำคอนกรีตเสริมเหล็ก หมู่ที่ 7 บ้านนาเรียง สายทางเรียบห้วยวังตอ ตำบลกุตาไก้ อำเภอปลาปาก จังหวัดนครพนม ขนาดเส้นผ่าศูนย์กลาง 0.60 เมตร จำนวน 12 ท่อน ตามแบบแปลน อบต.กุตาไก้ กำหนด</t>
  </si>
  <si>
    <t>หจก.พงษภัค กรุ๊ป</t>
  </si>
  <si>
    <t xml:space="preserve">หจก.พงษภัค กรุ๊ป </t>
  </si>
  <si>
    <t>160/2568 ลว.3 เม.ย.68</t>
  </si>
  <si>
    <t>จัดซื้อวัสดุเครื่องแต่งกาย</t>
  </si>
  <si>
    <t>161/2568 ลว.3 เม.ย.68</t>
  </si>
  <si>
    <t>จัดซื้อน้ำมันเชื้อเพลิงและหล่อลื่นรถยนต์ส่วนกลาง ทะเบียน บจ 7003 นครพนม</t>
  </si>
  <si>
    <t>จัดจ้างทำป้ายไวนิลตามโครงการการป้องกันและลดอุบัติเหตุทางถนนช่วงเทศกาลสงกรานต์ 2568</t>
  </si>
  <si>
    <t>ปลาปากอิงค์เจ็ท</t>
  </si>
  <si>
    <t>162/2568 ลว.10 เม.ย.68</t>
  </si>
  <si>
    <t>จัดซื้อน้ำดื่มตามโครงการการป้องกันและลดอุบัติเหตุทางถนนช่วงเทศกาลสงกรานต์ 2568</t>
  </si>
  <si>
    <t>163/2568 ลว.10 เม.ย.68</t>
  </si>
  <si>
    <t>164/2568 ลว.10 เม.ย.68</t>
  </si>
  <si>
    <t>165/2568 ลว.10 เม.ย.68</t>
  </si>
  <si>
    <t>166/2568 ลว.10 เม.ย.68</t>
  </si>
  <si>
    <t>จัดซื้อน้ำมันเชื้อเพลิงและหล่อลื่นรถยนต์ส่วนกลาง ทะเบียน บจ 1745 นครพนม</t>
  </si>
  <si>
    <t>จัดซื้อน้ำมันเชื้อเพลิงและหล่อลื่นรถยนต์ส่วนกลาง(รถบบรทุกน้ำคันใหม่) ทะเบียน 81-1331 นครพนม</t>
  </si>
  <si>
    <t>จัดจ้างโครงการขุดลอกห้วยสาธารณะ หนองกระดัน หมู่ที่ 12 บ้านดอนดู่ กว้าง 35 เมตร ยาว 80 เมตร ลึกเฉลี่ย 2.50 -3.00 เมตร ลาดเอียง 1 :2 ตามแบบแปลน อบต.กุตาไก้กำหนด</t>
  </si>
  <si>
    <t>167/2568 ลว.11 เม.ย.68</t>
  </si>
  <si>
    <t>จัดซื้อน้ำมันเชื้อเพลิงและหล่อลื่นรถยนต์ส่วนกลาง ทะเบียน กข 2971 นครพนม</t>
  </si>
  <si>
    <t>จัดซื้อวัสดุ สำนักงาน (สนป)</t>
  </si>
  <si>
    <t>168/2568 ลว.22 เม.ย.68</t>
  </si>
  <si>
    <t>จัดจ้างทำตรายาง (กองคลัง)</t>
  </si>
  <si>
    <t>169/2568 ลว.22 เม.ย.68</t>
  </si>
  <si>
    <t>วีระชัยซัพพลาย</t>
  </si>
  <si>
    <t>170/2568 ลว.22 เม.ย.68</t>
  </si>
  <si>
    <t>จัดซื้อพระบรมฉายาลักษณ์สมเด็จพระนเรศวรมหาราช จำนวน 1 กรอบ</t>
  </si>
  <si>
    <t>171/2568 ลว.23 เม.ย.68</t>
  </si>
  <si>
    <t>จัดจ้างซ่อมแซมบำรุงรถยนต์ส่วนกลาง ทะเบียน 81 - 1331 นครพนม (รถบรรทุกน้ำคันใหม่)</t>
  </si>
  <si>
    <t>บจ.อีซูซุนครพนม</t>
  </si>
  <si>
    <t>172/2568 ลว.23 เม.ย.68</t>
  </si>
  <si>
    <t>จัดจ้างซ่อมบำรุงรักษาเครื่องคอมพิวเตอร์ รหัสครุภัณฑ์ 416-61-017 (กองช่าง)</t>
  </si>
  <si>
    <t>173/2568 ลว.23 เม.ย.68</t>
  </si>
  <si>
    <t xml:space="preserve">จัดจ้างซ่อมแซมระบบประปาหมู่บ้าน หมู่ที่ 5 บ้านกุตาไก้ </t>
  </si>
  <si>
    <t>174/2568 ลว.23 ม.ย.68</t>
  </si>
  <si>
    <t>จัดซื้อน้ำมันเชื้อเพลิงและหล่อลื่นรถยนต์ส่วนกลาง ทะเบียน บจ 7439 นครพนม</t>
  </si>
  <si>
    <t>จัดจ้าง เหมายานพาหนะ รับ - ส่ง เด็กเล็กก่อนวัยเรียน ตามโครงการสงเคราะห์เด็กยากจนและเด็กผู้ด้อยโอกาส ประจำเดือนพฤษภาคม 2568 ปีงบประมาณ 2568 </t>
  </si>
  <si>
    <t>175/2568 ลว.28 เม.ย.68</t>
  </si>
  <si>
    <t>จัดซื้อวัสดุ  ตามโครงการปรับปรุงซ่อมแซมบ้านผู้พิการยากไร้และด้อยโอกาสทางสังคม ประจำปีงบประมาณ 2568(นายแก้วตา เคนดา) 33/1 หมู่ที่ 11 บ้านนาดอกไม้ ตำบลกุตาไก้ อำเภอปลาปาก จังหวัดนครพนม</t>
  </si>
  <si>
    <t>176/2568 ลว.28 เม.ย.68</t>
  </si>
  <si>
    <t>จัดซื้อน้ำมันเชื้อเพลิงและหล่อลื่นรถยนต์ส่วนกลาง(รถบรรทุกน้ำดับเพลิง) ทะเบียน 80 -5635 นครพนม</t>
  </si>
  <si>
    <t>วันที่ 30 เมษายน พ.ศ. 2568</t>
  </si>
  <si>
    <t>แบบสรุปผลการดำเนินการจัดซื้อจัดจ้างในรอบเดือน เมษายน พ.ศ.2568</t>
  </si>
  <si>
    <t>จัดซื้อน้ำดื่มประจำเดือนพฤษภาคม  2568</t>
  </si>
  <si>
    <t>177/2568 ลว.1 พ.ค..68</t>
  </si>
  <si>
    <t>จัดซื้อวัสดุและอุปกรณ์ในโครงการปรับปรุงซ่อมแซมบ้านผู้สูงอายุยากไร้และด้อยโอกาสทางสังคม ประจำปีงบประมาณ พ.ศ. 2568 นายสมัย ศรีวิรัตน์ อายุ 62 ปี อยู่บ้านเลขที่ 220 หมู่ที่ 11 บ้านนาดอกไม้ ตำบลกุตาไก้</t>
  </si>
  <si>
    <t>178/2568 ลว.1 พ.ค..68</t>
  </si>
  <si>
    <t xml:space="preserve">จัดซื้อวัสดุและอุปกรณ์ในโครงการปรับปรุงซ่อมแซมบ้านผู้ยากไร้และด้อยโอกาสทางสังคม ประจำปีงบประมาณ พ.ศ. 2568  หมู่ที่ 2 บ้านโพนทา ตำบลกุตาไก้ นางสาวจิราภรณ์ ดวงดีแก้ว </t>
  </si>
  <si>
    <t>179/2568 ลว.6 พ.ค..68</t>
  </si>
  <si>
    <t>จัดจ้างซ่อมแซมเครื่องปรับอากาศ ศพด.ตำบลกุตาไก้</t>
  </si>
  <si>
    <t>180/2568 ลว.6 พ.ค.68</t>
  </si>
  <si>
    <t>181/2568 ลว.7 พ.ค.68</t>
  </si>
  <si>
    <t>สาม อ เทคนิค</t>
  </si>
  <si>
    <t>182/2568 ลว.7 พ.ค.68</t>
  </si>
  <si>
    <t>จัดซื้อวัสดุคอมพิวเตอร์(กองการศึกษา)</t>
  </si>
  <si>
    <t>183/2568 ลว.7 พ.ค.68</t>
  </si>
  <si>
    <t>จัดจ้างซ่อมเครื่องปรับอากาศ ห้องประชุมสภา ,ห้อง อปพร</t>
  </si>
  <si>
    <t>184/2568 ลว.7 พ.ค.68</t>
  </si>
  <si>
    <t>จัดจ้างซ่อมแซมเครื่องสำรองไฟฟ้า(เครื่องเสียงห้องประชุมโพธิ์ทอง) รหัสครุภัณฑ์ 416-65-014</t>
  </si>
  <si>
    <t>185/2568 ลว.13 พ.ค.68</t>
  </si>
  <si>
    <t>จัดจ้างทำวัสดุโฆษณาและเผยแพร่ (ป้ายรณรงค์ประชาสัมพันธ์ ขนาด 3x6 ม. จำนวน 1 ป้าย)</t>
  </si>
  <si>
    <t>186/2568 ลว.14 พ.ค.68</t>
  </si>
  <si>
    <t>จัดจ้างซ่อมแซมบำรุงรักษาระบบเครื่องปรับอากาศรถยนต์ส่วนกลาง (รถกู้ชีพกู้ภัย) ทะเบียน บจ 7439 นครพนม</t>
  </si>
  <si>
    <t>187/2568 ลว.15 พ.ค.68</t>
  </si>
  <si>
    <t>จัดซื้อครุภัณฑ์สำนักงาน(กองช่าง)</t>
  </si>
  <si>
    <t>แสงชัยเฟอร์นิเจอร์ 2</t>
  </si>
  <si>
    <t>188/2568 ลว.15 พ.ค.68</t>
  </si>
  <si>
    <t>จัดซื้อน้ำมันเชื้อเพลิงและหล่อลื่นรถยนต์ส่วนกลาง(รถกระเช้าซ่อมไฟฟ้า)ทะเบียน 80 -8462 นครพนม</t>
  </si>
  <si>
    <t>จัดจ้างซ่อมบำรุงรักษารถยนต์ส่วนกลาง หมายเลขทะเบียน 80-8462 นครพนม</t>
  </si>
  <si>
    <t>189/2568 ลว.20 พ.ค.68</t>
  </si>
  <si>
    <t>จัดซื้อครุภัณฑ์คอมพิวเตอร์และอิเล็กทรอนิกส์ (เครื่องปริ้นเตอร์ กองช่าง)</t>
  </si>
  <si>
    <t>190/2568 ลว.20 พ.ค.68</t>
  </si>
  <si>
    <t>ป วัชรา</t>
  </si>
  <si>
    <t>191/2568 ลว.20 พ.ค.68</t>
  </si>
  <si>
    <t>จัดจ้างโครงการก่อสร้างปรับปรุงภูมิทัศน์วางท่อระบายน้ำ คสล.ข้างหอประชุมโพธิ์ทอง องค์การบริหารส่วนตำบลกุตาไก้</t>
  </si>
  <si>
    <t>192/2568 ลว.21 พ.ค.68</t>
  </si>
  <si>
    <t>จัดซื้อถังขยะ ขนาด 200 ลิตร</t>
  </si>
  <si>
    <t xml:space="preserve">บจ.เก้า ห้า โปร </t>
  </si>
  <si>
    <t>193/2568 ลว.26 พ.ค.68</t>
  </si>
  <si>
    <t>194/2568 ลว.26 พ.ค.68</t>
  </si>
  <si>
    <t>195/2568 ลว.26 พ.ค.68</t>
  </si>
  <si>
    <t>จัดซื้อครุภัณฑ์คอมพิวเตอร์และอิเล็กทรอนิกส์ (เครื่องคอมพิวเตอร์โน้ตบุ๊ค สนป )</t>
  </si>
  <si>
    <t>196/2568 ลว.26 พ.ค.68</t>
  </si>
  <si>
    <t>จัดซื้อวัสดุปรับสภาพแวดล้อมสำหรับคนพิการ ประจำปีงบประมาณ พ.ศ. 2568 ราย นางสาวนงคราญ อุยสาห์ อายุ 41 ปี บ้านเลขที่ 100/2 หมู่ 5 บ้านกุตาไก้ ตำบลกุตาไก้</t>
  </si>
  <si>
    <t>197/2568 ลว.26 พ.ค.68</t>
  </si>
  <si>
    <t>จัดซื้อวัสดุปรับสภาพแวดล้อมสำหรับคนพิการ ประจำปีงบประมาณ พ.ศ. 2568 ราย เด็กชายเทวัญ ผิวศรี อายุ 10 ปี บ้านเลขที่ 138 หมู่ 6 บ้านวังโพธิ์ ตำบลกุตาไก้</t>
  </si>
  <si>
    <t>198/2568 ลว.26 พ.ค.68</t>
  </si>
  <si>
    <t>จัดซื้อปรับสภาพแวดล้อมสำหรับคนพิการ ประจำปีงบประมาณ พ.ศ. 2568 ราย นายมังคละศิริ มีนาค อายุ 54 ปี บ้านเลขที่ 15 หมู่ 3 บ้านดอนดู่ ตำบลกุตาไก้ </t>
  </si>
  <si>
    <t>199/2568 ลว.26 พ.ค.68</t>
  </si>
  <si>
    <t>จัดซื้อวัสดุปรับสภาพแวดล้อมสำหรับคนพิการ ประจำปีงบประมาณ พ.ศ. 2568 ราย นางตติยา ทะเดช อายุ 55 ปี บ้านเลขที่ 217 หมู่ 2 บ้านโพนทา ตำบลกุตาไก้ </t>
  </si>
  <si>
    <t>200/2568 ลว.26 พ.ค.68</t>
  </si>
  <si>
    <t>จัดซื้อวัสดุปรับสภาพแวดล้อมสำหรับคนพิการ ประจำปีงบประมาณ พ.ศ. 2568 ราย นางสาวธนพร ลาสาย อายุ 44 ปี บ้านเลขที่ 138 หมู่ 10 บ้านกุตาไก้ ตำบลกุตาไก้ </t>
  </si>
  <si>
    <t>201/2568 ลว.26 พ.ค.68</t>
  </si>
  <si>
    <t>จัดซื้อวัสดุโครงการหน้าบ้านสวนหลังบ้านสวย ประจำปีงบประมาณ 2568 (น้ำมันเชื้อเพลิง)</t>
  </si>
  <si>
    <t>หจก.พนม บริการ</t>
  </si>
  <si>
    <t>202/2568 ลว.26 พ.ค.68</t>
  </si>
  <si>
    <t>จัดซื้อน้ำมันเชื้อเพลิงและหล่อลื่นรถจักรยายนต์ กองการศึกษาฯ ทะเบียน 1กถ 5030 นครพนม</t>
  </si>
  <si>
    <t>จัดจ้าง เหมายานพาหนะ รับ - ส่ง เด็กเล็กก่อนวัยเรียน ตามโครงการสงเคราะห์เด็กยากจนและเด็กผู้ด้อยโอกาส ประจำเดือนมิถุนายน 2568 ปีงบประมาณ 2568 </t>
  </si>
  <si>
    <t>203/2568 ลว.30พ.ค.68</t>
  </si>
  <si>
    <t>จัดซื้ออาหารเสริม(นม) สำหรับศูนย์ ศพด. ตำบลกุตาไก้ จำนวน 4 แห่ง</t>
  </si>
  <si>
    <t>บจ.แมรี่แอนด์ แดรี่ โปรดักส์</t>
  </si>
  <si>
    <t>204/2568 ลว.30 พ.ค.68</t>
  </si>
  <si>
    <t>จัดซื้ออาหารเสริม(นม) สำหรับศูนย์ โรงเรียน  จำนวน 6 แห่ง</t>
  </si>
  <si>
    <t>205/2568 ลว.30 พ.ค.68</t>
  </si>
  <si>
    <t>จัดซื้อวัสดุตามโครงการปรับปรุงซ่อมแซมบ้านผู้สูงอายุยากไร้และด้อยโอกาสทางสังคม ประจำปีงบประมาณ2568 นางคำจัน อุสันสาห์ อายุ 65 ปี อยู่บ้านเลขที่ 16 หมู่ที่ 10 บ้านกุตาไก้ ตำบลกุตาไก้ อำเภอปลาปาก จังหวัดนครพนม</t>
  </si>
  <si>
    <t>แบบสรุปผลการดำเนินการจัดซื้อจัดจ้างในรอบเดือน พฤษภาคม พ.ศ.2568</t>
  </si>
  <si>
    <t>วันที่ 31 พฤษภาคม พ.ศ. 2568</t>
  </si>
  <si>
    <t>จัดซื้อน้ำดื่มประจำเดือนมิถุนายน  2568</t>
  </si>
  <si>
    <t>จัดซื้อเครื่องทำลายเอกสาร (สนป)</t>
  </si>
  <si>
    <t>206/2568 ลว.5 มิ.ย.68</t>
  </si>
  <si>
    <t>จัดจ้างซ่อมแซมระบบประปาหมู่บ้าน หมู่ที่ 11 บ้านนาดอกไม้</t>
  </si>
  <si>
    <t>207/2568 ลว.6 มิ.ย.68</t>
  </si>
  <si>
    <t>e - bidding</t>
  </si>
  <si>
    <t>208/2568 ลว.6 มิ.ย.68</t>
  </si>
  <si>
    <t>จัดจ้างซ่อมบำรุงครุภัณฑ์สำนักงาน (เครื่องปรับอากาศ)หมายเลขครุภัณฑ์ 420-65-001</t>
  </si>
  <si>
    <t>209/2568 ลว.11 มิ.ย.68</t>
  </si>
  <si>
    <t>จัดซื้อเครื่องซ่อมบำรุงเครื่องพ่นหมอกควัน</t>
  </si>
  <si>
    <t>วรวุฒิ ซัพพลาย</t>
  </si>
  <si>
    <t>210/2568 ลว.11 มิ.ย.68</t>
  </si>
  <si>
    <t>จัดซื้อน้ำยาเคมี ทรายมีฟอส สเปรย์ ตามโครงการรณรงค์ป้องกันไข้เลือดออก ประจำปี 2568</t>
  </si>
  <si>
    <t>211/2568 ลว.11 มิ.ย.68</t>
  </si>
  <si>
    <t>จัดซื้อวัสดุคอมพิวเตอร์ (กองช่าง)</t>
  </si>
  <si>
    <t>212/2568 ลว.12 มิ.ย.68</t>
  </si>
  <si>
    <t>213/2568 ลว.12 มิ.ย.68</t>
  </si>
  <si>
    <t>จัดซื้อวัสดุ สำนักงาน(สป)</t>
  </si>
  <si>
    <t>ร้านวีระชัย ซัพพลาย</t>
  </si>
  <si>
    <t>214/2568 ลว.12 มิ.ย.68</t>
  </si>
  <si>
    <t>จัดซื้อแบตเตอรี่เครื่องพ่นหมอกควัน</t>
  </si>
  <si>
    <t>215/2568 ลว.12 มิ.ย.68</t>
  </si>
  <si>
    <t>จัดซื้อวัสดุสำนักงาน (สนป.)</t>
  </si>
  <si>
    <t>216/2568 ลว.13 มิ.ย.68</t>
  </si>
  <si>
    <t>217/2568 ลว.16 มิ.ย.68</t>
  </si>
  <si>
    <t>จัดซื้อน้ำมันเชื้อเพลิงและหล่อลื่นรถยนต์ส่วนกลาง ทะเบียน กจ 7003 นครพนม</t>
  </si>
  <si>
    <t>จัดจ้างทำตรายาง (สนป.)</t>
  </si>
  <si>
    <t>218/2568 ลว.20 มิ.ย.68</t>
  </si>
  <si>
    <t>219/2568 ลว.20 มิ.ย.68</t>
  </si>
  <si>
    <t>จัดซื้อวัสดุสำนักงาน(สนป.)</t>
  </si>
  <si>
    <t>220/2568 ลว.20 มิ.ย.68</t>
  </si>
  <si>
    <t>จัดจ้างซ่อมบำรุงรถยต์ส่วนกลาง ทะเบียน กง 1621 นครพนม</t>
  </si>
  <si>
    <t>ร้าน เอ็น เค พี คาแคร์</t>
  </si>
  <si>
    <t>221/2568 ลว20 มิ.ย.38</t>
  </si>
  <si>
    <t>จัดจ้างซ่อมแซมระบบประปา หมู่บ้าน หมู่ที่ 2 บ้านโพนทา</t>
  </si>
  <si>
    <t>222/2568 ลว.20 มิย.68</t>
  </si>
  <si>
    <t>จัดซื้อเครื่องปรับอากาศ ห้องรองนายก (สนป)</t>
  </si>
  <si>
    <t>223/2568 ลว.24 มิ.ย.68</t>
  </si>
  <si>
    <t>จัดจ้างทำการวิจัยเพื่อประเมินความพึงพอใจของผู้บริหาร ของ อปท</t>
  </si>
  <si>
    <t>มหาลัยนครพนม</t>
  </si>
  <si>
    <t>224/2568 ลว.24 มิย.68</t>
  </si>
  <si>
    <t>จัดซื้อวัสดุ สำนักงาน (สนป.)</t>
  </si>
  <si>
    <t>225/2568 ลว.24 มิ.ย.68</t>
  </si>
  <si>
    <t>24 มิ..ย68</t>
  </si>
  <si>
    <t>226/2568 ลว.30 มิ.ย.68</t>
  </si>
  <si>
    <t>227/2568 ลว.30 มิ.ย.68</t>
  </si>
  <si>
    <t>228/2568 ลว.30 มิ.ย.68</t>
  </si>
  <si>
    <t>229/2568 ลว.30 มิ.ย.68</t>
  </si>
  <si>
    <t>230/2568 ลว.30 มิ.ย.68</t>
  </si>
  <si>
    <t>231/2568 ลว.มิ.ย.68</t>
  </si>
  <si>
    <t>จัดซื้ออาหารเสริม(นม) สำหรับศูนย์ ศพด. ตำบลกุตาไก้ จำนวน 4 แห่ง เดือน ก.ค.68</t>
  </si>
  <si>
    <t>จัดซื้ออาหารเสริม(นม) สำหรับศูนย์ โรงเรียน  จำนวน 6 แห่ง เดือน ก.ค.68</t>
  </si>
  <si>
    <t>วันที่ 30 มิถุนายน พ.ศ. 2568</t>
  </si>
  <si>
    <t>แบบสรุปผลการดำเนินการจัดซื้อจัดจ้างในรอบเดือน มิถุนายน พ.ศ.2568</t>
  </si>
  <si>
    <t>232/2568 ลว. 1 ก.ค.2568</t>
  </si>
  <si>
    <t>จัดจ้างรายงานขอซื้อขอจ้างบำรุงรักษาครุภัณฑ์สำนักงาน (เครื่องปรับอากาศ) รหัสครุภัณฑ์ 420-65-003</t>
  </si>
  <si>
    <t>233/2568 ลว. 1 ก.ค.2568</t>
  </si>
  <si>
    <t>จัดจ้างซ่อมแซมบำรุงรักษาเครื่องปรับอากาศห้องปลัดองค์การบริหารส่วนตำบลกุตาไก้ รหัสครุภัณฑ์ 420-65-002</t>
  </si>
  <si>
    <t>หจก.วรวุฒิเซอร์วิสเซ็นเตอร์</t>
  </si>
  <si>
    <t>234/2568 ลว. 3 ก.ค.2568</t>
  </si>
  <si>
    <t>จัดซื้อวัสดุน้ำมันเชื้อเพลิงและหล่อลื่นรถบรรทุกขยะ</t>
  </si>
  <si>
    <t>จัดซื้อวัสดุน้ำมันเชื้อเพลิงและหล่อลื่น ทะเบียน กง 1745 นครพนม</t>
  </si>
  <si>
    <t>จัดซื้อวัสดุน้ำมันเชื้อเพลิงและหล่อลื่น ทะเบียน 80 8462 นครพนม</t>
  </si>
  <si>
    <t>จัดซื้อวัสดุน้ำมันเชื้อเพลิงและหล่อลื่นรถยนต์ส่วนกลาง ทะเบียน กง 1621 นครพนม</t>
  </si>
  <si>
    <t>จัดจ้างซ่อมเครื่องปรับอากาศห้องกองช่าง รหัสครุภัณฑ์ 420-53-003</t>
  </si>
  <si>
    <t>235/2568ลว.8ก.ค.2568</t>
  </si>
  <si>
    <t>ซื้อวัสดุน้ำมันเชื้อเพลิงโครงการรณรงค์ไข้เลือดออก</t>
  </si>
  <si>
    <t>จัดจ้างซ่อมบำรุงรถกู้ชีพคันใหม่</t>
  </si>
  <si>
    <t>238/2568 ลว.15ก.ค.2568</t>
  </si>
  <si>
    <t>จัดซื้อวัสดุงานบ้านงานครัว (กองการศึกษา)</t>
  </si>
  <si>
    <t>239/2568 ลว.15ก.ค.2568</t>
  </si>
  <si>
    <t>จัดซื้อเครื่องเล่นพัฒนาการเด็กสำหรับเด็กปฐมวัย</t>
  </si>
  <si>
    <t>บ.มัลติศาสตร์จำกัด</t>
  </si>
  <si>
    <t>240/2568 ลว.15ก.ค.2568</t>
  </si>
  <si>
    <t>จัดซื้อวัสดุน้ำมันเชื้อเพลิงและหล่อลื่น ทะเบียน บจ 7003 นครพนม</t>
  </si>
  <si>
    <t>จัดซื้อเครื่องปริ้นเตอร์ (กองคลัง)</t>
  </si>
  <si>
    <t>241/2568 ลว. 20 ก.ค.2568</t>
  </si>
  <si>
    <t xml:space="preserve">จัดจ้างโครงการก่อสร้างปรับปรุงฝาตะแกรงเหล็กหมู่ที่ 12 บ้านดอนดู่ สายทางบ้านนางสบาย แพงแยง-นายอภิชาติ จันเคนฯ </t>
  </si>
  <si>
    <t>242/2568 ลว.18ก.ค.2568</t>
  </si>
  <si>
    <t>โครงการก่อสร้างรางระบายน้ำคสล. ม.6 บ้านวังโพธิ์สายทางบ้านนายชมพู สุวรรณธร-บ้านนางหนู สุวรรณธรฯ</t>
  </si>
  <si>
    <t>243/2568 ลว.18ก.ค.2568</t>
  </si>
  <si>
    <t>จัดซื้อวัสดุไฟฟ้าวิทยุ (กองการศึกษา)</t>
  </si>
  <si>
    <t>244/2568 ลว.21ก.ค.2568</t>
  </si>
  <si>
    <t>จัดซื้อวัสดุก่อสร้าง (กองการศึกษา)</t>
  </si>
  <si>
    <t>245/2568 ลว.21ก.ค.2568</t>
  </si>
  <si>
    <t>246/2568 ลว.22ก.ค.2568</t>
  </si>
  <si>
    <t>247/2568 ลว.22ก.ค.2568</t>
  </si>
  <si>
    <t>จัดซื้อวัสดุคอมพิวเตอร์(สนป.)</t>
  </si>
  <si>
    <t>248/2568 ลว.23ก.ค.2568</t>
  </si>
  <si>
    <t>จัดจ้างซ่อมแซมอาคารห้องโพธิ์ทอง</t>
  </si>
  <si>
    <t>249/2568 ลว.23ก.ค.2568</t>
  </si>
  <si>
    <t>จัดซื้อวัสดุน้ำมันเชื้อเพลิงและหล่อลื่น ทะเบียน กจ 1621 นครพนม</t>
  </si>
  <si>
    <t>จัดซื้อวัสดุน้ำมันเชื้อเพลิงรถจักรยานยนต์ ทะเบียน 1 กถ 5030 นครพนม และเครื่องตัดหญ้า (กองการศึกษา)</t>
  </si>
  <si>
    <t>จัดซื้อวัสดุน้ำมันเชื้อเพลิงตามโครงการรณรงค์ป้องกันโรคไข้เลือดออก ประจำปีงบประมาณ 2568</t>
  </si>
  <si>
    <t>จัดจ้างเหมารถรับส่ง-ผู้ด้อยโอกาส ประจำเดือนสิงหาคม 2568</t>
  </si>
  <si>
    <t>253/2568 ลว.31ก.ค.2568</t>
  </si>
  <si>
    <t>จัดซื้ออาหารเสริม(นม) โรงเรียน 6 แห่ง</t>
  </si>
  <si>
    <t>251/2568 ลว.4 ส.ค.2568</t>
  </si>
  <si>
    <t>จัดซื้ออาหารเสริม(นม) ศพด 4 แห่ง</t>
  </si>
  <si>
    <t>252/2568 ลว.4 ส.ค.2568</t>
  </si>
  <si>
    <t>จัดจ้างโครงการรางระบายน้ำคอนกรีตเสริมเหล็กแบบฝาตะแกรง หมู่ที่ 3 บ้านดอนดู่ จากบ้านนางรอด บัวชุม--ศาลาประชาคม</t>
  </si>
  <si>
    <t>250/2568 ลว.21ต.ค.2568</t>
  </si>
  <si>
    <t>จัดจ้างโครงการก่อสร้างรางระบายน้ำคอนกรีตเสริมเหล็ก หมู่ที่ 10 บ้านกุตาไก้ สายทางศาลาประชาคม-ซอยสิมลี</t>
  </si>
  <si>
    <t>254/2568 ลว.28ต.ค.2568</t>
  </si>
  <si>
    <t>จัดจ้างโครงการก่อสร้างรางระบายน้ำคอนกรีตเสริมเหล็ก หมู่ที่ 10 บ้านกุตาไก้ สายทางซอยอินทรี (ซ้าย)</t>
  </si>
  <si>
    <t>255/2568 ลว.28ต.ค.2568</t>
  </si>
  <si>
    <t>จัดซื้อน้ำดื่ม เดือน กรกฎาคม 2568</t>
  </si>
  <si>
    <t>แบบสรุปผลการดำเนินการจัดซื้อจัดจ้างในรอบเดือน กรกฎาคม พ.ศ.2568</t>
  </si>
  <si>
    <t>วันที่ 31 กรกฎาคม พ.ศ. 2568</t>
  </si>
  <si>
    <t>จัดจ้างทำป้ายพระบรมฉายาลักษณ์ รัชกาลที่ 10 และพระบรมฉายาลักษณ์สมเด็จพระราชินี</t>
  </si>
  <si>
    <t>257/2568 ลว.5ส.ค.2568</t>
  </si>
  <si>
    <t>จัดจ้างซ่อมครุภัณฑ์คอมพิวเตอร์และอิเล็กทรอนิกส์เครื่องพิมพ Brother MFC-T810W</t>
  </si>
  <si>
    <t>258/2568 ลว.5ส.ค.2568</t>
  </si>
  <si>
    <t>จัดจ้างซ่อมบำรุงรถยนต์ส่วนกลาง (รถกู้ชีพคันเก่า)</t>
  </si>
  <si>
    <t>259/2568 ลว.6ส.ค.2568</t>
  </si>
  <si>
    <t>จัดซื้อวัสดุสำนักงาน(สำนักปลัด)</t>
  </si>
  <si>
    <t>260/2568 ลว.6ส.ค.2568</t>
  </si>
  <si>
    <t>จัดจ้างซ่อมแซมรถยนต์ส่วนกลาง (รถบรรทุกขยะ)</t>
  </si>
  <si>
    <t>261/2568 ลว.6ส.ค.2568</t>
  </si>
  <si>
    <t>จัดจ้างเปลี่ยนกระจกศูนย์พัฒนาตำบลกุตาไก้</t>
  </si>
  <si>
    <t>262/2568 ลว.6ส.ค.2568</t>
  </si>
  <si>
    <t>โครงการก่อสร้างรางระบายน้ำคสล.ม.11 บ้านนาดอกไม้ สายทางบ้านนางขวัญจิตร ปุนมาลา-บ้านนายบุญมา นันทะจักรฯ</t>
  </si>
  <si>
    <t>263/2568 ลว.7ส.ค.2568</t>
  </si>
  <si>
    <t>โครงการก่อสร้างรางระบายน้ำคสล.ม.5 บ้านกุตาไก้ จากบ้านนางทองคำ ดีนัก-บ้านนายดอน ราศี</t>
  </si>
  <si>
    <t>264/2568 ลว.8ส.ค.2568</t>
  </si>
  <si>
    <t>โครงการก่อสร้างรางระบายน้ำคอนกรีตเสริมเหล็ก หมู่ที่ 5 บ้านกุตาไก้ จากบ้านนางพร สามหมอ-บ้านนายพลกฤษณ์ สีดาแก้วฯ</t>
  </si>
  <si>
    <t>265/2568 ลว.8ส.ค.2568</t>
  </si>
  <si>
    <t>โครงการก่อสร้างiรางระบายน้ำคอนกรีตเสริมเหล็ก หมู่ที่ 5 บ้านกุตาไก้ จากบ้านนายพิชิต วิลาจันทร์-ร้านค้าชุมชน</t>
  </si>
  <si>
    <t>266/2568 ลว.8ส.ค.2568</t>
  </si>
  <si>
    <t>จัดซื้อวัสดุไฟฟ้าและวิทยุ (สนป)</t>
  </si>
  <si>
    <t>267/2568 ลว.13ส.ค.2568</t>
  </si>
  <si>
    <t>จัดซื้อวัสดุสำนักงาน (สนป)</t>
  </si>
  <si>
    <t>268/2568 ลว.13ส.ค.2568</t>
  </si>
  <si>
    <t>269/2568 ลว.13ส.ค.2568</t>
  </si>
  <si>
    <t>จัดซื้อวัสดุน้ำมันเชื้อเพลิงและหล่อลื่น รถบรรทุกน้ำ ทะเบียน 80 8462 นครพนม</t>
  </si>
  <si>
    <t>จัดซื้อวัสดุน้ำมันเชื้อเพลิงและหล่อลื่น รถบรรทุกน้ำคันเก่า ทะเบียน 80 8462 นครพนม</t>
  </si>
  <si>
    <t>จัดซื้อวัสดุน้ำมันเชื้อเพลิงและหล่อลื่น รถบรรทุกขยะ ทะเบียน 80 8595 นครพนม</t>
  </si>
  <si>
    <t>โครงการก่อสร้างถนนคอนกรีตเสริมเหล็กหมู่ที่ 3 บ้านดอนดู่ จากบ้านนางนิยม นนทะสอน-บ้านนางยุพิน แก้วบัวปัด</t>
  </si>
  <si>
    <t>270/2568 ลว.25ส.ค.2568</t>
  </si>
  <si>
    <t>โครงการก่อสร้างถนนคอนกรีตเสริมเหล็กสายทางรอบดอนปู่ตา หมู่ที่ 10 บ้านกุตาไก้ ตำบลกุตาไก้</t>
  </si>
  <si>
    <t>271/2568 ลว.25ส.ค.2568</t>
  </si>
  <si>
    <t>โครงการก่อสร้างถนนคอนกรีตเสริมเหล็กสายทางบ้านนางเฟื่องรักษ์ คำไข-บ้านนายพรชัย อ่อนตาผา หมู่ที่ 2 บ้านโพนทา</t>
  </si>
  <si>
    <t>272/2568 ลว.25ส.ค.2568</t>
  </si>
  <si>
    <t>จัดจ้างเหมารถรับส่ง-ผู้ด้อยโอกาส ประจำเดือนกันยายน 2568</t>
  </si>
  <si>
    <t>273/2568 ลว.273ส.ค.2568</t>
  </si>
  <si>
    <t>274/2568 ลว.273ส.ค.2568</t>
  </si>
  <si>
    <t>275/2568 ลว.273ส.ค.2568</t>
  </si>
  <si>
    <t>จัดซื้อน้ำดื่ม เดือนสิงหาคม 2568</t>
  </si>
  <si>
    <t>แบบสรุปผลการดำเนินการจัดซื้อจัดจ้างในรอบเดือน สิงหาคม พ.ศ.2568</t>
  </si>
  <si>
    <t>วันที่ 31 สิงหาคม พ.ศ. 2568</t>
  </si>
  <si>
    <t>จัดซื้อวัสดุน้ำมันเชื้อเพลิงและหล่อลื่น รถบรรทุกน้ำ ทะเบียน 81- 1331 นครพนม รถบรรทุกน้ำ</t>
  </si>
  <si>
    <t>จัดซื้อวัสดุสำนักงาน(กองช่าง)กระดาษ A 4</t>
  </si>
  <si>
    <t>ร้าน สาม อ.</t>
  </si>
  <si>
    <t>จัดซื้อวัสดุคอมพิวเตอร์(กองช่าง)</t>
  </si>
  <si>
    <t>โครงการก่อสร้างรางระบายน้ำคอนกรีตเสริมเหล็ก หมู่ที่ 8 บ้านนาดอกไม้ สายทางบ้านนายเกษมศิลป์ ไตรติ่งฯ</t>
  </si>
  <si>
    <t>โครงการก่อสร้างถนนคอนกรีตเสริมเหล็ก หมู่ที่  9 บ้านโคกสะอาด สายทางบ้านนายทวีทรัพย์ แสนตื้อ-โรงข้าวปุ้น</t>
  </si>
  <si>
    <t>โครงการก่อสร้างถนนคอนกรีตเสริมเหล็กหมู่ที่ 3 บ้านดอนดู่ จากบ้านายประพันธ์ ศรีอาจ-บ้านนางพิสมัย โคตรโสภา</t>
  </si>
  <si>
    <t>จัดซื้อวัสดุน้ำมันเชื้อเพลิงและหล่อลื่น ใช้สำหรับรถจักรยานยนต์ หมายเลขทะเบียน 1 กถ 5030 และเครื่องตัดหญ้าฯ</t>
  </si>
  <si>
    <t>4,500.00</t>
  </si>
  <si>
    <t>โครงการก่อสร้างถนนคอนกรีตเสริมเหล็ก หมู่ที่ 2 บ้านโพนทา จากบ้านนางเฟื่องรักษ์ คำไข-บ้านนางวิไล ศรศูร</t>
  </si>
  <si>
    <t>โครงการก่อสร้างถนนคอนกรีตเสริมเหล็ก หมู่ที่ 2 บ้านโพนทา จากบ้านนายสังข์ สิมลี-บ้านนางอินทวา คำสงคราม</t>
  </si>
  <si>
    <t>โครงการก่อสร้างถนนคอนกรีตเสริมเหล็ก หมู่ที่ 2 บ้านโพนทา จากบ้านนายคูณ ถาวงค์กลาง-บ้านนายเข็มทอง ไชยวงค์</t>
  </si>
  <si>
    <t>โครงการก่อสร้างถนนคอนกรีตเสริมเหล็ก หมู่ที่ 7 บ้านนาเรียง สายทางซอยมีสุข (ช่วงบ้านนายสมหมาย โคตรโสภา)</t>
  </si>
  <si>
    <t>โครงการก่อสร้างถนนคอนกรีตเสริมเหล็ก หมู่ที่ 7บ้านนาเรียง จากบ้านนางวันเพ็ญ ดีนัก-บ้านนางดารา คำไข</t>
  </si>
  <si>
    <t>โครงการก่อสร้างถนนคอนกรีตเสริมเหล็ก หมู่ที่ 7บ้านนาเรียง สายทางข้างวัดจันศรีนารีธรรมขันธ์</t>
  </si>
  <si>
    <t>โครงการก่อสร้างถนนคอนกรีตเสริมเหล็ก หมู่ที่ 1 บ้านนางาม จากบ้านนายไสว อุตสาหะ-ที่นานายสุขสันต์ มาลาศรี</t>
  </si>
  <si>
    <t>โครงการก่อสร้างถนนคอนกรีตเสริมเหล็กหมู่ที่ 6 บ้านวังโพธิ์ สายทางบ้านนางเปี่ยม สาระรมณ์-บ้านนายเสกสรร คุณพันธ์</t>
  </si>
  <si>
    <t>จัดซื้อวัสดุก่อสร้าง ท่อ คสล. (กองช่าง)</t>
  </si>
  <si>
    <t xml:space="preserve">ร้านเพิ่มพูนคูณยั่งยืน </t>
  </si>
  <si>
    <t>จัดซื้อวัสดุสำนักงานบ้านงานครัว (สำนักปลัด)</t>
  </si>
  <si>
    <t>จัดซื้อเครื่องพิมพ์ Multifunction แบบฉีด</t>
  </si>
  <si>
    <t>จัดซื้อเครื่องคอมพิวเตอร์ (กองคลัง)</t>
  </si>
  <si>
    <t>จัดซื้อเก้าอี้สำนักงาน แบบมีล้อเลื่อน (กองคลัง)</t>
  </si>
  <si>
    <t xml:space="preserve">ร้านแสงชัยเฟอร์นิเจอร์ </t>
  </si>
  <si>
    <t xml:space="preserve">จัดซื้อครุภัณฑ์สำนักงาน(สำนักปลัด) </t>
  </si>
  <si>
    <t>จัดจ้างทำโล่รางวัล</t>
  </si>
  <si>
    <t>ร้านอาร์ แอน ไอซ์</t>
  </si>
  <si>
    <t>จัดซื้อน้ำดื่ม เดือนกันยายน 2568</t>
  </si>
  <si>
    <t>แบบสรุปผลการดำเนินการจัดซื้อจัดจ้างในรอบเดือน กันยายน พ.ศ.2568</t>
  </si>
  <si>
    <t>วันที่ 30 กันยายน พ.ศ. 2568</t>
  </si>
  <si>
    <t>ราคาต่ำสุด / ดำเนินการตามหลักเกณฑ์จัดหาอาหารเสริม (นม) โรงเรียน อสค.</t>
  </si>
  <si>
    <t> ห้างหุ้นส่วนจำกัด ปลาปากการโยธา</t>
  </si>
  <si>
    <t xml:space="preserve"> หจก.อริยาการโยธา </t>
  </si>
  <si>
    <t> ห้างหุ้นส่วนจำกัด เลิศชัยนครพนม</t>
  </si>
  <si>
    <t> ห้างหุ้นส่วนจำกัด เค.เค.มุกดาหารก่อสร้าง</t>
  </si>
  <si>
    <t> ห้างหุ้นส่วนจำกัด ภูริพัฒน์ กรุ๊ป</t>
  </si>
  <si>
    <t xml:space="preserve"> ห้างหุ้นส่วนจำกัด จ.เจริญก่อสร้าง </t>
  </si>
  <si>
    <t> ห้างหุ้นส่วนจำกัด รัตนชาติการโยธา</t>
  </si>
  <si>
    <t> ห้างหุ้นส่วนจำกัด ไชยภัทรการโยธา</t>
  </si>
  <si>
    <t xml:space="preserve">ห้างหุ้นส่วนจำกัด พาหุงรุ่งเรือง </t>
  </si>
  <si>
    <t> ห้างหุ้นส่วนจำกัด สกลนครสิทธิชัยวิศวกรรม</t>
  </si>
  <si>
    <t> หจก.อริยาการโยธา</t>
  </si>
  <si>
    <t xml:space="preserve"> ห้างหุ้นส่วนจำกัด ไชยภัทรการโยธา </t>
  </si>
  <si>
    <t xml:space="preserve"> ห้างหุ้นส่วนจำกัด ภูริพัฒน์ กรุ๊ป </t>
  </si>
  <si>
    <t xml:space="preserve">หจก.อริยาการโยธา </t>
  </si>
  <si>
    <t> ห้างหุ้นส่วนจำกัด ยิ่งเจริญชำนาญกิจ</t>
  </si>
  <si>
    <t> ห้างหุ้นส่วนจำกัด ป.สกลก่อสร้าง</t>
  </si>
  <si>
    <t> ห้างหุ้นส่วนจำกัด จ.เจริญก่อสร้าง</t>
  </si>
  <si>
    <t xml:space="preserve"> ห้างหุ้นส่วนจำกัด ศรีธรรม65 </t>
  </si>
  <si>
    <t xml:space="preserve"> ห้างหุ้นส่วนจำกัด เค.เค.มุกดาหารก่อสร้าง </t>
  </si>
  <si>
    <t> ห้างหุ้นส่วนจำกัด ศรีธรรม65</t>
  </si>
  <si>
    <t>จ้างก่อสร้างถนนคอนกรีตเสริมเหล็ก สายทางบ้านนาดอกไม้-บ้านนายอ หมู่ที่ 11 บ้านนาดอกไม้ ตำบลกุตาไก้ องค์การบริหารส่วนตำบลกุตาไก้ ขนาดกว้าง 5.00 เมตร ยาว 1,385.00 เมตร หนา 0.15 เมตร หรือมีพื้นที่ไม่น้อยกว่า 6,925.00 ตารางเมตร  ตามแบบมาตรฐานงานทางสำหรั อปท.แบบเลขที่ ทถ-2-203</t>
  </si>
  <si>
    <t xml:space="preserve">ห้างหุ้นส่วนจำกัด ยิ่งเจริญชำนาญกิจ </t>
  </si>
  <si>
    <t xml:space="preserve"> ห้างหุ้นส่วนจำกัด เลิศชัยนครพนม </t>
  </si>
  <si>
    <t xml:space="preserve"> ห้างหุ้นส่วนจำกัด ป.สกลก่อสร้าง </t>
  </si>
  <si>
    <t xml:space="preserve">จ้างก่อสร้างศูนย์พัฒนาเด็กเล็ก (ตามแบบที่องค์การบริหารส่วนตำบล กำหนด) ศูนย์พัฒนาเด็กเล้กตำบลกุตาไก้ ตำบลกุตาไก้ อำเภอปลาปาก จังหวัดนครพนม </t>
  </si>
  <si>
    <t>ราคาต่ำสุด/เป็นผู้ชนะที่มีคุณสมบัติและยื่นเอกสารหลักฐานถูกต้องครบถ้วนตามประกาศองค์การบริหารส่วนตำบลกุตาไก้ (ยื่น 7 ราย ผ่าน 1 ราย)</t>
  </si>
  <si>
    <t>วันที่ 29 พฤศจิกายน พ.ศ. 2567</t>
  </si>
  <si>
    <t>นางสาวปภัสรา จะรีศรี</t>
  </si>
  <si>
    <t>วันที่ 1 ตุลาคม พ.ศ. 2567 - 30 กันยายน 2568</t>
  </si>
  <si>
    <t xml:space="preserve"> </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</si>
  <si>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</si>
  <si>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</si>
  <si>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</si>
  <si>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</si>
  <si>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</si>
  <si>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</si>
  <si>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</si>
  <si>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</si>
  <si>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</si>
  <si>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</si>
  <si>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</si>
  <si>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</si>
  <si>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</si>
  <si>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</si>
  <si>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</si>
  <si>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</si>
  <si>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</si>
  <si>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</si>
  <si>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</si>
  <si>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</si>
  <si>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</si>
  <si>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</si>
  <si>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</si>
  <si>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</si>
  <si>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</si>
  <si>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</si>
  <si>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</si>
  <si>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</si>
  <si>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</si>
  <si>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</si>
  <si>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</si>
  <si>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</si>
  <si>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</si>
  <si>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</si>
  <si>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</si>
  <si>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</si>
  <si>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</si>
  <si>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</si>
  <si>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</si>
  <si>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</si>
  <si>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</si>
  <si>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</si>
  <si>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</si>
  <si>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</si>
  <si>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</si>
  <si>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</si>
  <si>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</si>
  <si>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</si>
  <si>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</si>
  <si>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</si>
  <si>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</si>
  <si>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</si>
  <si>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</si>
  <si>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</si>
  <si>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</si>
  <si>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</si>
  <si>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</si>
  <si>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</si>
  <si>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</si>
  <si>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</si>
  <si>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</si>
  <si>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</si>
  <si>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</si>
  <si>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</si>
  <si>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</si>
  <si>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</si>
  <si>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</si>
  <si>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</si>
  <si>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</si>
  <si>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</si>
  <si>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</si>
  <si>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</si>
  <si>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</si>
  <si>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</si>
  <si>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</si>
  <si>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</si>
  <si>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</si>
  <si>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</si>
  <si>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</si>
  <si>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</si>
  <si>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</si>
  <si>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</si>
  <si>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</si>
  <si>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</si>
  <si>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</si>
  <si>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</si>
  <si>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</si>
  <si>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</si>
  <si>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</si>
  <si>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</si>
  <si>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</si>
  <si>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</si>
  <si>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</si>
  <si>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</si>
  <si>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</si>
  <si>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</si>
  <si>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</si>
  <si>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</si>
  <si>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</si>
  <si>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</si>
  <si>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</si>
  <si>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</si>
  <si>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</si>
  <si>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</si>
  <si>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</si>
  <si>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</si>
  <si>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</si>
  <si>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</si>
  <si>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</si>
  <si>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</si>
  <si>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</si>
  <si>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</si>
  <si>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</si>
  <si>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</si>
  <si>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</si>
  <si>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</si>
  <si>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</si>
  <si>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</si>
  <si>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</si>
  <si>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</si>
  <si>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</si>
  <si>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</si>
  <si>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</si>
  <si>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</si>
  <si>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</si>
  <si>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</si>
  <si>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</si>
  <si>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</si>
  <si>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</si>
  <si>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</si>
  <si>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</si>
  <si>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</si>
  <si>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</si>
  <si>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</si>
  <si>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</si>
  <si>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</si>
  <si>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</si>
  <si>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</si>
  <si>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</si>
  <si>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</si>
  <si>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</si>
  <si>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</si>
  <si>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</si>
  <si>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</si>
  <si>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</si>
  <si>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</si>
  <si>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</si>
  <si>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</si>
  <si>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</si>
  <si>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</si>
  <si>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</si>
  <si>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</si>
  <si>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</si>
  <si>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</si>
  <si>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</si>
  <si>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</si>
  <si>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</si>
  <si>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</si>
  <si>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</si>
  <si>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</si>
  <si>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</si>
  <si>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</si>
  <si>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</si>
  <si>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</si>
  <si>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</si>
  <si>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</si>
  <si>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</si>
  <si>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</si>
  <si>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</si>
  <si>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</si>
  <si>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</si>
  <si>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</si>
  <si>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</si>
  <si>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</si>
  <si>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</si>
  <si>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</si>
  <si>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</si>
  <si>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</si>
  <si>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</si>
  <si>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</si>
  <si>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</si>
  <si>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</si>
  <si>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</si>
  <si>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</si>
  <si>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</si>
  <si>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</si>
  <si>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</si>
  <si>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</si>
  <si>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</si>
  <si>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</si>
  <si>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</si>
  <si>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</si>
  <si>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</si>
  <si>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</si>
  <si>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</si>
  <si>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</si>
  <si>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</si>
  <si>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</si>
  <si>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</si>
  <si>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</si>
  <si>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</si>
  <si>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</si>
  <si>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</si>
  <si>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</si>
  <si>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</si>
  <si>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</si>
  <si>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</si>
  <si>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</si>
  <si>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</si>
  <si>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</si>
  <si>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</si>
  <si>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</si>
  <si>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</si>
  <si>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</si>
  <si>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</si>
  <si>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</si>
  <si>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</si>
  <si>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</si>
  <si>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</si>
  <si>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</si>
  <si>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</si>
  <si>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</si>
  <si>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</si>
  <si>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</si>
  <si>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</si>
  <si>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</si>
  <si>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</si>
  <si>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</si>
  <si>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</si>
  <si>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</si>
  <si>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</si>
  <si>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</si>
  <si>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</si>
  <si>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</si>
  <si>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</si>
  <si>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</si>
  <si>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</si>
  <si>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</si>
  <si>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</si>
  <si>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</si>
  <si>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</si>
  <si>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</si>
  <si>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</si>
  <si>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</si>
  <si>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</si>
  <si>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</si>
  <si>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</si>
  <si>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</si>
  <si>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</si>
  <si>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</si>
  <si>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</si>
  <si>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</si>
  <si>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</si>
  <si>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</si>
  <si>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</si>
  <si>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</si>
  <si>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</si>
  <si>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</si>
  <si>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</si>
  <si>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</si>
  <si>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</si>
  <si>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</si>
  <si>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</si>
  <si>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</si>
  <si>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</si>
  <si>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</si>
  <si>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</si>
  <si>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</si>
  <si>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</si>
  <si>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</si>
  <si>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</si>
  <si>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</si>
  <si>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</si>
  <si>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</si>
  <si>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</si>
  <si>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</si>
  <si>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</si>
  <si>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</si>
  <si>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</si>
  <si>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</si>
  <si>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</si>
  <si>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</si>
  <si>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</si>
  <si>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</si>
  <si>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</si>
  <si>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</si>
  <si>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</si>
  <si>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</si>
  <si>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</si>
  <si>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</si>
  <si>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</si>
  <si>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</si>
  <si>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</si>
  <si>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</si>
  <si>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</si>
  <si>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</si>
  <si>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</si>
  <si>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</si>
  <si>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</si>
  <si>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</si>
  <si>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</si>
  <si>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</si>
  <si>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</si>
  <si>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</si>
  <si>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</si>
  <si>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</si>
  <si>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</si>
  <si>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</si>
  <si>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</si>
  <si>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</si>
  <si>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</si>
  <si>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</si>
  <si>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</si>
  <si>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</si>
  <si>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</si>
  <si>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</si>
  <si>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</si>
  <si>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</si>
  <si>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</si>
  <si>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</si>
  <si>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</si>
  <si>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</si>
  <si>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</si>
  <si>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</si>
  <si>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</si>
  <si>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</si>
  <si>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</si>
  <si>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</si>
  <si>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</si>
  <si>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</si>
  <si>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</si>
  <si>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</si>
  <si>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</si>
  <si>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</si>
  <si>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</si>
  <si>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</si>
  <si>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</si>
  <si>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</si>
  <si>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</si>
  <si>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</si>
  <si>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</si>
  <si>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</si>
  <si>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</si>
  <si>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</si>
  <si>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</si>
  <si>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</si>
  <si>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</si>
  <si>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</si>
  <si>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</si>
  <si>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</si>
  <si>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</si>
  <si>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</si>
  <si>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</si>
  <si>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</si>
  <si>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</si>
  <si>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</si>
  <si>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</si>
  <si>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</si>
  <si>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</si>
  <si>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</si>
  <si>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</si>
  <si>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</si>
  <si>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</si>
  <si>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</si>
  <si>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</si>
  <si>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</si>
  <si>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</si>
  <si>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</si>
  <si>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</si>
  <si>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</si>
  <si>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</si>
  <si>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</si>
  <si>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</si>
  <si>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</si>
  <si>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</si>
  <si>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</si>
  <si>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</si>
  <si>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</si>
  <si>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</si>
  <si>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</si>
  <si>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</si>
  <si>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</si>
  <si>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</si>
  <si>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</si>
  <si>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</si>
  <si>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</si>
  <si>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</si>
  <si>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</si>
  <si>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</si>
  <si>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</si>
  <si>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</si>
  <si>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</si>
  <si>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</si>
  <si>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</si>
  <si>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</si>
  <si>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</si>
  <si>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</si>
  <si>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</si>
  <si>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</si>
  <si>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</si>
  <si>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</si>
  <si>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อ.ปลาปาก</t>
  </si>
  <si>
    <t>องค์การบริหารส่วนตำบลกุตาไก้</t>
  </si>
  <si>
    <t>จ.นครพนม</t>
  </si>
  <si>
    <t>ทะเบียนบันทึกจัดซื้อจัดจ้างจากระบบ e-GP</t>
  </si>
  <si>
    <t>ปีงบประมาณ พ.ศ. 2568</t>
  </si>
  <si>
    <t>ปีงบประมาณ 2568, สถานะ : อยู่ระหว่างดำเนินการ, เสร็จสิ้น, ทิ้งงาน, ยกเลิก</t>
  </si>
  <si>
    <t>วันที่จัดทำ</t>
  </si>
  <si>
    <t>เลขที่โครงการ
(e-GP)</t>
  </si>
  <si>
    <t>เลขที่คุมสัญญา
(e-GP)</t>
  </si>
  <si>
    <t>เลขที่คุมสัญญา อปท./
(เลขที่สัญญา e-LAAS)</t>
  </si>
  <si>
    <t>ชื่อเจ้าหนี้</t>
  </si>
  <si>
    <t>โครงการ/รายการ</t>
  </si>
  <si>
    <t>จำนวนเงินขอซื้อ
ขอจ้าง</t>
  </si>
  <si>
    <t>จำนวนเงินชนะการจัดซื้อจัดจ้าง</t>
  </si>
  <si>
    <t>จำนวนเงินที่ทำสัญญา</t>
  </si>
  <si>
    <t>สถานะ</t>
  </si>
  <si>
    <t>แหล่งเงินที่ใช้</t>
  </si>
  <si>
    <t>25/10/2567</t>
  </si>
  <si>
    <t>67109272648</t>
  </si>
  <si>
    <t>ยกเลิก</t>
  </si>
  <si>
    <t>เงินงบประมาณ</t>
  </si>
  <si>
    <t>67089625248</t>
  </si>
  <si>
    <t>โครงการก่อสร้างถนนคอนกรีตเสริมเหล็ก หมู่ที่ 7 บ้านนาเรียง สายทางบ้านนางวันเพ็ญ  ดีนัก-บ้านนายทวี  บัวบุญ กว้าง 5.00 เมตร ยาว 67.00 เมตร หนา 0.15 เมตร อ้างแบบมาตรฐานงานทางสำหรับองค์กรปกครองส่วนท้องถิ่น แบบเลขที่ ทถ-2-203</t>
  </si>
  <si>
    <t>เงินสะสม</t>
  </si>
  <si>
    <t>67089593349</t>
  </si>
  <si>
    <t>ห้างหุ้นส่วนจำกัด บุญวงค์ก่อสร้าง</t>
  </si>
  <si>
    <t>โครงการก่อสร้างรางระบายน้ำคอนกรีตเสริมเหล็ก หมู่ที่ 10 บ้านกุตาไก้ สายทางข้างบ้านนายพัชระ  ยาหัส กว้าง 0.40 เมตร ยาว 76.40 เมตร ลึก 0.50-0.60 เมตร ตามแบบแปลน อบต.กุตาไก้กำหนด</t>
  </si>
  <si>
    <t>671022000547</t>
  </si>
  <si>
    <t>15/2568(CNTR-00013/68)</t>
  </si>
  <si>
    <t>เสร็จสิ้น</t>
  </si>
  <si>
    <t>67099011076</t>
  </si>
  <si>
    <t>671022002213</t>
  </si>
  <si>
    <t>16/2567(CNTR-00012/68)</t>
  </si>
  <si>
    <t>ห้างหุ้นส่วนจำกัด ปลาปากการโยธา</t>
  </si>
  <si>
    <t>โครงการก่อสร้างถนนคอนกรีตเสริมเหล็ก หมู่ที่ 1 บ้านนางาม สายจากทางบ้านนายกระถิน อินแสงแวง-บ้านนายคาย  น้อยชาลี กว้าง 5.00 เมตร ยาว 67.00 เมตร หนา 0.15 เมตร อ้างแบบมาตรฐานงานทางสำหรับองค์กรปกครองส่วนท้องถิ่น แบบเลขที่ ทถ-2-203</t>
  </si>
  <si>
    <t>67099373518</t>
  </si>
  <si>
    <t>671022003174</t>
  </si>
  <si>
    <t>17/2568(CNTR-00004/68)</t>
  </si>
  <si>
    <t>โครงการก่อสร้างถนนคอนกรีตเสริมเหล็ก หมู่ที่ 2 บ้านโพนทา สายทางข้างวัด ช่วงที่ 1 กว้าง 3.50 เมตร ยาว 44.00 เมตร หนา 0.15 เมตร ช่วงที่ 2 กว้าง 3.50 เมตร ยาว 68.00 เมตร หนา 0.15 เมตรอ้างแบบมาตรฐานงานทางสำหรับองค์กรปกครองส่วนท้องถิ่น แบบเลขที่ ทถ-2-203</t>
  </si>
  <si>
    <t>67099373432</t>
  </si>
  <si>
    <t>671022004142</t>
  </si>
  <si>
    <t>19/2568(CNTR-00009/68)</t>
  </si>
  <si>
    <t>โครงการก่อสร้างถนนคอนกรีตเสริมเหล็ก หมู่ที่ 4 บ้านกุตาไก้ จากบ้านนายจันทอน  ชาวหมู่-บ้านนายเสย  จูมศรี กว้าง 5.00 เมตร ยาว 67.00 เมตร หนา 0.15 เมตร อ้างแบบมาตรฐานงานทางสำหรับองค์กรปกครองส่วนท้องถิ่น แบบเลขที่ ทถ-2-203</t>
  </si>
  <si>
    <t>67089629459</t>
  </si>
  <si>
    <t>671022005837</t>
  </si>
  <si>
    <t>20/2568(CNTR-00008/68)</t>
  </si>
  <si>
    <t>โครงการก่อสร้างถนนคอนกรีตเสริมเหล็ก หมู่ที่ 6 บ้านวังโพธิ์ สายทางบ้านนางเปี่ยม  สาระรมณ์-บ้านนายโชคชัย  รัตนา กว้าง 4.00 เมตร ยาว 84.00 เมตร หนา 0.15 เมตร อ้างแบบมาตรฐานงานทางสำหรับองค์กรปกครองส่วนท้องถิ่น แบบเลขที่ ทถ-2-203</t>
  </si>
  <si>
    <t>67099103826</t>
  </si>
  <si>
    <t>671022005661</t>
  </si>
  <si>
    <t>21/2568(CNTR-00007/68)</t>
  </si>
  <si>
    <t>โครงการก่อสร้างรางระบายน้ำคอนกรีตเสริมเหล็กภายในหมู่บ้าน หมู่ที่ 8 บ้านนาดอกไม้ สายทางบ้านนายเกษมศิลป์  ไตรติ่ง กว้าง 0.30 เมตร ยาว 55.00 เมตร ลึก 0.50-0.60 เมตร ตามแบบแปลน อบต.กุตาไก้กำหนด</t>
  </si>
  <si>
    <t>67099386603</t>
  </si>
  <si>
    <t>671022005871</t>
  </si>
  <si>
    <t>22/2568(CNTR-00005/68)</t>
  </si>
  <si>
    <t>โครงการก่อสร้างถนนคอนกรีตเสริมเหล็กภายในหมู่บ้าน หมู่ที่ 12 บ้านดอนดู่ สายทางหลังวัดประดู่วีระธรรม กว้าง 3.00 เมตร ยาว 131.00 เมตร หนา 0.15 เมตร อ้างแบบมาตรฐานงานทางสำหรับองค์กรปกครองส่วนท้องถิ่น แบบเลขที่ ทถ-2-203</t>
  </si>
  <si>
    <t>67049332926</t>
  </si>
  <si>
    <t>670622039994</t>
  </si>
  <si>
    <t>229/2567(CNTR-00016/68)</t>
  </si>
  <si>
    <t>(2) ก่อสร้างกำแพงศูนย์พัฒนาเด็กเล็กตำบลกุตาไก้ ตามแบบแปลน อบต.กุตาไก้ ยาว 300.70 เมตรเป็นไปตามแผนพัฒนาท้องถิ่น (พ.ศ.2566-2570) ขององค์การบริหารส่วนตำบล กุตาไก้ หน้าที่ 101 ลำดับที่ 6</t>
  </si>
  <si>
    <t>เงินงบประมาณค้างจ่าย</t>
  </si>
  <si>
    <t>671022005851</t>
  </si>
  <si>
    <t>23/2567(CNTR-00014/68)</t>
  </si>
  <si>
    <t>23/2568(CNTR-00006/68)</t>
  </si>
  <si>
    <t>23/2568(CNTR-00015/68)</t>
  </si>
  <si>
    <t>67089625283</t>
  </si>
  <si>
    <t>23/2568(CNTR-00018/68)</t>
  </si>
  <si>
    <t>671014232915</t>
  </si>
  <si>
    <t>28/2568(CNTR-00003/68)</t>
  </si>
  <si>
    <t>(1) โครงการหน้าบ้านสวยหลังบ้านสวน 
เพื่อจ่ายเป็นค่าใช้จ่ายในการดำเนินโครงการหน้าบ้านสวยหลังบ้านสวน 
โดยมีค่าใช้จ่ายประกอบด้วย ค่าอาหาร ค่าอาหารว่างและเครื่องดื่ม 
ค่ากรรมการตัดสิน ค่าวัสดุอุปกรณ์ ค่าป้าย ค่าน้ำมันเชื้อเพลิงและหล่อลื่น ฯลฯ 
-ตามระเบียบกระทรวงมหาดไทยว่าด้วยการเบิกค่าใช้จ่ายในการจัดงาน 
การจัดกิจกรรมสาธารณะ การส่งเสริมกีฬาและการแข่งขันกีฬาขององค์กรปกครองส่วนท้องถิ่น พ.ศ.2564 
-ระเบียบกระทรวงมหาดไทยว่าด้วยการเบิกค่าใช้จ่ายในการบริหารงาน
ขององค์กรปกครองส่วนท้องถิ่น พ.ศ.2562
-เป็นไปตามแผนพัฒนาท้องถิ่น (พ.ศ.2566-2570) ขององค์การบริหาร
ส่วนตำบลกุตาไก้ หน้าที่ 114 ลำดับที่ 2</t>
  </si>
  <si>
    <t>28/10/2567</t>
  </si>
  <si>
    <t>67109160913</t>
  </si>
  <si>
    <t>67109021039</t>
  </si>
  <si>
    <t>671014029556</t>
  </si>
  <si>
    <t>13/2568(CNTR-00019/68)</t>
  </si>
  <si>
    <t>67109022290</t>
  </si>
  <si>
    <t>671014027091</t>
  </si>
  <si>
    <t>14/2568(CNTR-00020/68)</t>
  </si>
  <si>
    <t>ห้างหุ้นส่วนจำกัด สยามการยาง ออโต้เซอร์วิส</t>
  </si>
  <si>
    <t>671014164450</t>
  </si>
  <si>
    <t>24/2568(CNTR-00022/68)</t>
  </si>
  <si>
    <t>30/10/2567</t>
  </si>
  <si>
    <t>67099760405</t>
  </si>
  <si>
    <t>671021000284</t>
  </si>
  <si>
    <t>1/2568(CNTR-00035/68)</t>
  </si>
  <si>
    <t>บริษัท นครพนมเซอร์วิส โอเอ จำกัด</t>
  </si>
  <si>
    <t xml:space="preserve">1) ค่าบริการเช่าเครื่องถ่ายเอกสาร เพื่อจ่ายเป็นค่าเช่าเครื่องถ่ายเอกสารจำนวน 1 เครื่อง แบบมีการย่อ-ขยาย โดยมีปริมาณการถ่ายขั้นต่ำ 15,000 แผ่น/เดือนๆละ 4,300 บาท/เดือน จำนวน 12 เดือน เป็นเงิน 51,600 บาท(กรณีถ่ายเอกสารแผ่นที่ 15,001 ขึ้นไปค่าบริการแผ่นละ 0.30 บาท) 
ตั้งไว้ 10,000 บาท เพื่อจ่ายเป็นค่าเช่าเครื่องถ่ายเอกสาร ตามหลักเกณฑ์และอัตราค่าใช้จ่ายประกอบการพิจารณางบประมาณรายจ่ายประจำปีในลักษณะค่าใช้สอย วัสดุ และค่าสาธารณูปโภคและหลักเกณฑ์การดำเนินการจ้างเอกชนและการเบิกจ่ายเงินค่าจ้างเหมาบริการขององค์กรปกครองส่วนท้องถิ่น (หน่วยงานที่เสนอประมาณการรายจ่าย) 
-เป็นไปตามระเบียบกระทรวงมหาดไทยว่าด้วยการเบิกค่าใช้จ่ายในการบริหารงานขององค์กรปกครองส่วนท้องถิ่น พ.ศ. 2562
</t>
  </si>
  <si>
    <t>อยู่ระหว่างดำเนินการ</t>
  </si>
  <si>
    <t>31/10/2567</t>
  </si>
  <si>
    <t>67109303248</t>
  </si>
  <si>
    <t>671014267400</t>
  </si>
  <si>
    <t>30/2568(CNTR-00036/68)</t>
  </si>
  <si>
    <t>บริษัท อีซูซุ นครพนม</t>
  </si>
  <si>
    <t>01/11/2567</t>
  </si>
  <si>
    <t>67109259190</t>
  </si>
  <si>
    <t>671014305068</t>
  </si>
  <si>
    <t>33/2568(CNTR-00037/68)</t>
  </si>
  <si>
    <t>04/11/2567</t>
  </si>
  <si>
    <t>67099757842</t>
  </si>
  <si>
    <t>671014007929</t>
  </si>
  <si>
    <t>2/2568(CNTR-00038/68)</t>
  </si>
  <si>
    <t>(2) โครงการสงเคราะห์เด็กยากจนและเด็กผู้ด้อยโอกาส</t>
  </si>
  <si>
    <t>67109257782</t>
  </si>
  <si>
    <t>671014297639</t>
  </si>
  <si>
    <t>32/2568(CNTR-00041/68)</t>
  </si>
  <si>
    <t>67109257595</t>
  </si>
  <si>
    <t>671014305957</t>
  </si>
  <si>
    <t>34/2568(CNTR-00039/68)</t>
  </si>
  <si>
    <t>67109274415</t>
  </si>
  <si>
    <t>671014314819</t>
  </si>
  <si>
    <t>37/2568(CNTR-00040/68)</t>
  </si>
  <si>
    <t>05/11/2567</t>
  </si>
  <si>
    <t>67109257925</t>
  </si>
  <si>
    <t>671014296938</t>
  </si>
  <si>
    <t>31/2568(CNTR-00044/68)</t>
  </si>
  <si>
    <t>ร้าน ปริญญาการพิมพ์</t>
  </si>
  <si>
    <t>67109260581</t>
  </si>
  <si>
    <t>671014314181</t>
  </si>
  <si>
    <t>36/2568(CNTR-00043/68)</t>
  </si>
  <si>
    <t>06/11/2567</t>
  </si>
  <si>
    <t>67109259619</t>
  </si>
  <si>
    <t>671014306184</t>
  </si>
  <si>
    <t>35/2568(CNTR-00045/68)</t>
  </si>
  <si>
    <t xml:space="preserve">(1) จอรับภาพชนิดมอเตอร์ไฟฟ้า ขนาดเส้นทแยงมุม 100 นิ้ว หรือ 
                                                    60 x 80 นิ้ว หรือ 60 x 84 นิ้ว หรือ 64 x 84 นิ้ว หรือ 5 x 7 ฟุต หรือ          6 x 6 ฟุต จอม้วนเก็บในกล่องได้ บังคับจอ ขึ้น ลง หยุด ด้วยสวิตช์ หรือรีโมทคอนโทรล ใช้ไฟฟ้า AC 220 โวลต์ 50 เฮิรตซ์ ตามบัญชีราคามาตรฐานครุภัณฑ์ กองมาตรฐานงบประมาณ 1 สำนักงบประมาณ ธันวาคม 2566 จำนวน 1 รายการ รายการละ 12,900 บาท ตั้งไว้  00.00 บาท, (2) เครื่องมัลติมีเดีย โปรเจคเตอร์ เป็นเครื่องฉายภาพเลนส์เดียว               สามารถต่อกับอุปกรณ์เพื่อฉายภาพ จากคอมพิวเตอร์และวิดีโอ ใช้ 3D DLP หรือ 3 LCD หรือ LCD Panel หรือระบบ DLP ระดับ XGA เป็นระดับความละเอียดของภาพ ขนาด 4,500 ANSI Lumens ตามบัญชีราคามาตรฐานครุภัณฑ์ กองมาตรฐานงบประมาณ 1 สำนักงบประมาณ </t>
  </si>
  <si>
    <t>13/11/2567</t>
  </si>
  <si>
    <t>67109352399</t>
  </si>
  <si>
    <t>671114038390</t>
  </si>
  <si>
    <t>39/2568(CNTR-00048/68)</t>
  </si>
  <si>
    <t>67109352880</t>
  </si>
  <si>
    <t>671114040801</t>
  </si>
  <si>
    <t>40/2568(CNTR-00047/68)</t>
  </si>
  <si>
    <t>15/11/2567</t>
  </si>
  <si>
    <t>67119069221</t>
  </si>
  <si>
    <t>671114063769</t>
  </si>
  <si>
    <t>41/2568(CNTR-00049/68)</t>
  </si>
  <si>
    <t>ห้างหุ้นส่วนจำกัด พรนภาเจริญทรัพย์</t>
  </si>
  <si>
    <t>21/11/2567</t>
  </si>
  <si>
    <t>67119107511</t>
  </si>
  <si>
    <t>671114175938</t>
  </si>
  <si>
    <t>43/2568(CNTR-00050/68)</t>
  </si>
  <si>
    <t>ห้างหุ้นส่วนจำกัด เจริญศรีเซลส์</t>
  </si>
  <si>
    <t>67119259653</t>
  </si>
  <si>
    <t>671114232008</t>
  </si>
  <si>
    <t>46/2568(CNTR-00051/68)</t>
  </si>
  <si>
    <t>ประทุมมา สปอร์ต</t>
  </si>
  <si>
    <t>(3) จัดซื้ออุปกรณ์กีฬา  เพื่อจ่ายเป็นค่าจัดซื้ออุปกรณ์กีฬาให้กับเยาวชนหมู่บ้าน ชุมชนได้ฝึกซ้อมกีฬาทั้ง 12 หมู่บ้าน 
-ตามหนังสือกรมส่งเสริมการปกครองท้องถิ่น ที่ มท 0893.4/ว583 
ลงวันที่ 6 พฤษภาคม 2547 ประกอบกับหนังสือกรมส่งเสริมการปกครองท้องถิ่น ด่วนที่สุด ที่ มท 0808.2/1248 ลงวันที่ 27 มิถุนายน 2559 
-เป็นไปตามแผนพัฒนาท้องถิ่น (พ.ศ.2566-2570) ขององค์การบริหาร
ส่วนตำบลกุตาไก้ แก้ไข ครั้งที่ 3/2566 หน้าที่ 114 ลำดับที่ 1</t>
  </si>
  <si>
    <t>22/11/2567</t>
  </si>
  <si>
    <t>67119068037</t>
  </si>
  <si>
    <t>671114069329</t>
  </si>
  <si>
    <t>42/2568(CNTR-00052/68)</t>
  </si>
  <si>
    <t>25/11/2567</t>
  </si>
  <si>
    <t>67119108332</t>
  </si>
  <si>
    <t>671114203440</t>
  </si>
  <si>
    <t>45/2568(CNTR-00053/68)</t>
  </si>
  <si>
    <t>26/11/2567</t>
  </si>
  <si>
    <t>67119260215</t>
  </si>
  <si>
    <t>671114234322</t>
  </si>
  <si>
    <t>47/2568(CNTR-00055/68)</t>
  </si>
  <si>
    <t>04/12/2567</t>
  </si>
  <si>
    <t>67109351945</t>
  </si>
  <si>
    <t>671014359560</t>
  </si>
  <si>
    <t>38/2568(CNTR-00057/68)</t>
  </si>
  <si>
    <t>11/12/2567</t>
  </si>
  <si>
    <t>67129006133</t>
  </si>
  <si>
    <t>671214030234</t>
  </si>
  <si>
    <t>53/2568(CNTR-00058/68)</t>
  </si>
  <si>
    <t>ดีไฟร์แอนด์เซฟตี้</t>
  </si>
  <si>
    <t>(1) โครงการเพิ่มศักยภาพการป้องกันและระงับอัคคีภัยภายในชุมชน  
เพื่อจ่ายเป็นค่าใช้จ่ายในการฝึกอบรมโครงการเพิ่มศักยภาพการป้องกันและระงับอัคคีภัยภายในชุมชน โดยมีค่าใช้จ่ายประกอบด้วย ค่าอาหาร ค่าอาหารว่างและเครื่องดื่ม ค่าสมนาคุณวิทยากร ค่าวัสดุอุปกรณ์ ค่าป้าย ฯลฯ 
-ตามระเบียบกระทรวงว่าด้วยค่าใช้จ่ายในการฝึกอบรมและเข้ารับ
การฝึกอบรมของเจ้าหน้าที่ท้องถิ่น พ.ศ.2557 
-เป็นไปตามแผนพัฒนาท้องถิ่น (พ.ศ.2566-2570) ขององค์การบริหาร
ส่วนตำบลกุตาไก้ หน้าที่ 120 ลำดับที่ 3</t>
  </si>
  <si>
    <t>67129038489</t>
  </si>
  <si>
    <t>671214038547</t>
  </si>
  <si>
    <t>54/2568(CNTR-00059/68)</t>
  </si>
  <si>
    <t>17/12/2567</t>
  </si>
  <si>
    <t>67129133593</t>
  </si>
  <si>
    <t>671214120124</t>
  </si>
  <si>
    <t>56/2568(CNTR-00061/68)</t>
  </si>
  <si>
    <t>(2) โครงการแข่งขันกีฬาต้านยาเสพติด อบต.กุตาไก้
เพื่อจ่ายเป็นค่าใช้จ่ายในการดำเนินโครงการส่งเสริมให้มีการแข่งขันกีฬา
ต้านยาเสพติด อบต.กุตาไก้ โดยมีค่าใช้จ่ายประกอบด้วย ค่าอาหาร 
ค่าอาหารว่างและเครื่องดื่ม ค่าตอบแทนกรรมการตัดสิน ค่าป้าย ค่าวัสดุอุปกรณ์ฯลฯ 
-ตามระเบียบกระทรวงมหาดไทย ว่าด้วยการเบิกค่าใช้จ่ายในการจัดงาน 
การจัดกิจกรรมสาธารณะ การส่งเสริมกีฬาและการแข่งขันกีฬาขององค์กรปกครองส่วนท้องถิ่น พ.ศ.2564 
-เป็นไปตามแผนพัฒนาท้องถิ่น (พ.ศ.2566-2570) ขององค์การบริหาร
ส่วนตำบลกุตาไก้ เปลี่ยนแปลง ครั้งที่ 2/2566 หน้าที่ 17 ลำดับที่ 16</t>
  </si>
  <si>
    <t>67129141665</t>
  </si>
  <si>
    <t>671222012413</t>
  </si>
  <si>
    <t>64/2568(CNTR-00062/68)</t>
  </si>
  <si>
    <t>(5)โครงการก่อสร้างลานคอนกรีตอเนกประสงค์ อบต.กุตาไก้ ปริมาณงาน พื้นที่เทคอนกรีตไม่น้อยกว่า 947.00 ตารางเมตร ตามแบบแปลนอบต.กุตาไก้ กำหนด ตั้งไว้ 0.00 บาท</t>
  </si>
  <si>
    <t>18/12/2567</t>
  </si>
  <si>
    <t>67119467874</t>
  </si>
  <si>
    <t>671114470235</t>
  </si>
  <si>
    <t>50/2568(CNTR-00065/68)</t>
  </si>
  <si>
    <t>67119467665</t>
  </si>
  <si>
    <t>671114471127</t>
  </si>
  <si>
    <t>51/2568(CNTR-00066/68)</t>
  </si>
  <si>
    <t>67129125254</t>
  </si>
  <si>
    <t>67121412121262</t>
  </si>
  <si>
    <t>55/2568(CNTR-00064/68)</t>
  </si>
  <si>
    <t>67129201468</t>
  </si>
  <si>
    <t>671214195618</t>
  </si>
  <si>
    <t>57/2568(CNTR-00063/68)</t>
  </si>
  <si>
    <t>บริษัท นวภัทร สเตชั่นเนอรี่ จำกัด</t>
  </si>
  <si>
    <t>26/12/2567</t>
  </si>
  <si>
    <t>67129130286</t>
  </si>
  <si>
    <t>671214201528</t>
  </si>
  <si>
    <t>58/2568(CNTR-00072/68)</t>
  </si>
  <si>
    <t>67129129202</t>
  </si>
  <si>
    <t>671214202495</t>
  </si>
  <si>
    <t>59/2568(CNTR-00071/68)</t>
  </si>
  <si>
    <t>67129130135</t>
  </si>
  <si>
    <t>671214202125</t>
  </si>
  <si>
    <t>60/2568(CNTR-00073/68)</t>
  </si>
  <si>
    <t>67129129911</t>
  </si>
  <si>
    <t>671214201067</t>
  </si>
  <si>
    <t>61/2568(CNTR-00069/68)</t>
  </si>
  <si>
    <t>67129168415</t>
  </si>
  <si>
    <t>671214240289</t>
  </si>
  <si>
    <t>62/2568(CNTR-00070/68)</t>
  </si>
  <si>
    <t>67129335952</t>
  </si>
  <si>
    <t>671214321504</t>
  </si>
  <si>
    <t>66/2568(CNTR-00068/68)</t>
  </si>
  <si>
    <t>67129168234</t>
  </si>
  <si>
    <t>671214269221</t>
  </si>
  <si>
    <t>68/2568(CNTR-00075/68)</t>
  </si>
  <si>
    <t>67129168603</t>
  </si>
  <si>
    <t>671214268831</t>
  </si>
  <si>
    <t>69/2568(CNTR-00076/68)</t>
  </si>
  <si>
    <t>67129168077</t>
  </si>
  <si>
    <t>671214267452</t>
  </si>
  <si>
    <t>70/2568(CNTR-00074/68)</t>
  </si>
  <si>
    <t>67129168794</t>
  </si>
  <si>
    <t>671214268540</t>
  </si>
  <si>
    <t>71/2568(CNTR-00077/68)</t>
  </si>
  <si>
    <t>27/12/2567</t>
  </si>
  <si>
    <t>67129392567</t>
  </si>
  <si>
    <t>671214351029</t>
  </si>
  <si>
    <t>73/2568(CNTR-00079/68)</t>
  </si>
  <si>
    <t>02/01/2568</t>
  </si>
  <si>
    <t>67129308885</t>
  </si>
  <si>
    <t>671214282734</t>
  </si>
  <si>
    <t>65/2568(CNTR-00081/68)</t>
  </si>
  <si>
    <t>67129335461</t>
  </si>
  <si>
    <t>671214324881</t>
  </si>
  <si>
    <t>67/2568(CNTR-00080/68)</t>
  </si>
  <si>
    <t>03/01/2568</t>
  </si>
  <si>
    <t>67129359871</t>
  </si>
  <si>
    <t>671214329085</t>
  </si>
  <si>
    <t>72/2568(CNTR-00083/68)</t>
  </si>
  <si>
    <t>วิรัญญา</t>
  </si>
  <si>
    <t>(9) โครงการฝึกอบรมส่งเสริมอาชีพด้านการทำอาหาร (การทำไข่ปิ้งทรงเครื่อง) เพื่อเป็นค่าใช้จ่ายในการดำเนินโครงการฝึกอบรมส่งเสริมอาชีพด้านการทำอาหาร(การทำไข่ปิ้งทรงเครื่อง) โดยมีค่าใช้จ่ายประกอบด้วย ค่าอาหาร ค่าอาหารว่างและเครื่องดื่ม ค่าสมนาคุณวิทยากร ค่าวัสดุอุกรณ์ 
ค่าป้าย ฯลฯ 
-ตามระเบียบกระทรวงมหาดไทยว่าด้วยค่าใช้จ่ายในการฝึกอบรมและเข้ารับการฝึกอบรมของเจ้าหน้าที่ท้องถิ่น พ.ศ.2557
-เป็นไปตามแผนพัฒนาท้องถิ่น (พ.ศ. 2566-2570) ขององค์การบริหาร
ส่วนตำบลกุตาไก้ เพิ่มเติมครั้งที่ 2/2567 หน้าที่ 33 ลำดับที่ 1</t>
  </si>
  <si>
    <t>67129423635</t>
  </si>
  <si>
    <t>671214378197</t>
  </si>
  <si>
    <t>75/2568(CNTR-00082/68)</t>
  </si>
  <si>
    <t>(1) เก้าอี้สำนักงาน เพื่อจ่ายเป็นค่าจัดซื้อเก้าอี้สำนักงาน                              
ขนาด กว้าง 60x ลึก 65 xสูง 100 ซม. จำนวน ตัว ๆ ละ 2,500</t>
  </si>
  <si>
    <t>07/01/2568</t>
  </si>
  <si>
    <t>67129451407</t>
  </si>
  <si>
    <t>680114028509</t>
  </si>
  <si>
    <t>80/2568(CNTR-00084/68)</t>
  </si>
  <si>
    <t>08/01/2568</t>
  </si>
  <si>
    <t>67119468150</t>
  </si>
  <si>
    <t>671114478406</t>
  </si>
  <si>
    <t>52/2568(CNTR-00085/68)</t>
  </si>
  <si>
    <t>09/01/2568</t>
  </si>
  <si>
    <t>68019061761</t>
  </si>
  <si>
    <t>680114065880</t>
  </si>
  <si>
    <t>82/2568(CNTR-00086/68)</t>
  </si>
  <si>
    <t>13/01/2568</t>
  </si>
  <si>
    <t>67129460045</t>
  </si>
  <si>
    <t>671214430657</t>
  </si>
  <si>
    <t>77/2568(CNTR-00088/68)</t>
  </si>
  <si>
    <t>67129460291</t>
  </si>
  <si>
    <t>671214430844</t>
  </si>
  <si>
    <t>78/2568(CNTR-00089/68)</t>
  </si>
  <si>
    <t>68019043003</t>
  </si>
  <si>
    <t>680114073584</t>
  </si>
  <si>
    <t>85/2568(CNTR-00087/68)</t>
  </si>
  <si>
    <t>(1) เครื่องคอมพิวเตอร์โน๊ตบุ๊ค เพื่อจ่ายเป็นค่าจัดซื้อเครื่องคอมพิวเตอร์โน๊ตบุ๊ค สำหรับงานประมวลผล 
-ตามเกณฑ์ราคากลางและคุณลักษณะพื้นฐานการจัดหาอุปกรณ์และระบบคอมพิวเตอร์ ฉบับเดือนมีนาคม 2566 ประกาศ ณ 
วันที่ 13 มีนาคม 2566 หน้าที่  7  ข้อ 12</t>
  </si>
  <si>
    <t>67129460590</t>
  </si>
  <si>
    <t>680114058506</t>
  </si>
  <si>
    <t>86/2568(CNTR-00090/68)</t>
  </si>
  <si>
    <t>1) เครื่องคอมพิวเตอร์สำหรับงานประมวลผล แบบ 2 (จอแสดงภาพ
ขนาดไม่น้อยกว่า 19 นิ้ว) จำนวน 1 เครื่อง 
-ตามเกณฑ์ราคากลางและคุณลักษณะพื้นฐานการจัดหาอุปกรณ์และ
ระบบคอมพิวเตอร์ ฉบับเดือนมีนาคม 2566 ประกาศ ณ วันที่ 13  มีนาคม 2566 หน้าที่ 5 ข้อ 8, 2) เครื่องสำรองไฟฟ้า ขนาด 800 VA ราคา 2,500 บาท
จำนวน 1 เครื่อง เป็นเงิน 2,500 บาท
คุณลักษณะพื้นฐาน 
- มีกำลังไฟฟ้าด้านนอกไม่น้อยกว่า 800 VA (480 Watts) สามารถสำรองไฟฟ้าได้ไม่น้อยกว่า 15 นาที
-ตามเกณฑ์ราคากลางและคุณลักษณะพื้นฐานการจัดหาอุปกรณ์และระบบคอมพิวเตอร์ ฉบับเดือนมีนาคม 2566 ประกาศ ณ วันที่ 13  มีนาคม 2566 หน้า 23 ข้อ 62</t>
  </si>
  <si>
    <t>14/01/2568</t>
  </si>
  <si>
    <t>68019051982</t>
  </si>
  <si>
    <t>680114065164</t>
  </si>
  <si>
    <t>81/2568(CNTR-00093/68)</t>
  </si>
  <si>
    <t>(1) โครงการจัดงานวันเด็กแห่งชาติ เพื่อจ่ายเป็นค่าใช้จ่ายในการดำเนินโครงการจัดงานวันเด็กแห่งชาติ โดยมีค่าใช้จ่ายประกอบ ด้วย ค่าวัสดุอุปกรณ์ค่าป้าย ค่าน้ำดื่ม ฯลฯ ตามระเบียบกระทรวงมหาดไทย ว่าด้วยการเบิกค่าใช้จ่ายในการจัดงาน การจัดกิจกรรมสาธารณะ การส่งเสริมกีฬาและ
การแข่งขันกีฬาขององค์กรปกครองส่วนท้องถิ่น พ.ศ.2564
-เป็นไปตามแผนพัฒนาท้องถิ่น (พ.ศ.2566-2570) ขององค์การบริหาร
ส่วนตำบลกุตาไก้ แก้ไข ครั้งที่ 3/2566 หน้าที่ 114 ลำดับที่ 4</t>
  </si>
  <si>
    <t>68019051394</t>
  </si>
  <si>
    <t>680114070948</t>
  </si>
  <si>
    <t>83/2568(CNTR-00094/68)</t>
  </si>
  <si>
    <t>สัมฤทธิ์ การค้า</t>
  </si>
  <si>
    <t>68019051219</t>
  </si>
  <si>
    <t>680114070580</t>
  </si>
  <si>
    <t>84/2568(CNTR-00092/68)</t>
  </si>
  <si>
    <t>17/01/2568</t>
  </si>
  <si>
    <t>68019134375</t>
  </si>
  <si>
    <t>680114195816</t>
  </si>
  <si>
    <t>88/2568(CNTR-00095/68)</t>
  </si>
  <si>
    <t>20/01/2568</t>
  </si>
  <si>
    <t>68019093740</t>
  </si>
  <si>
    <t>680122014737</t>
  </si>
  <si>
    <t>91/2568(CNTR-00096/68)</t>
  </si>
  <si>
    <t>(9) โครงการก่อสร้างห้องน้ำสำหรับครู (ศพด.ตำบลกุตาไก้) 
(กองการศึกษาฯ)
ขนาดกว้าง 3 เมตร ยาว 4.5 เมตร จำนวน 3 ห้อง ตามแบบแปลน
อบต.กุตาไก้กำหนด 
-ตามแผนพัฒนาท้องถิ่น (พ.ศ.2566-2570) องค์การบริหารส่วนตำบลกุตาไก้ แก้ไขครั้งที่ 4/2567 หน้าที่ 4 ลำดับที่ 7</t>
  </si>
  <si>
    <t>22/01/2568</t>
  </si>
  <si>
    <t>68019217831</t>
  </si>
  <si>
    <t>680114199234</t>
  </si>
  <si>
    <t>89/2568(CNTR-00097/68)</t>
  </si>
  <si>
    <t>24/01/2568</t>
  </si>
  <si>
    <t>68019264609</t>
  </si>
  <si>
    <t>680114244242</t>
  </si>
  <si>
    <t>90/2568(CNTR-00098/68)</t>
  </si>
  <si>
    <t>27/01/2568</t>
  </si>
  <si>
    <t>68019337925</t>
  </si>
  <si>
    <t>680114305828</t>
  </si>
  <si>
    <t>92/2568(CNTR-00100/68)</t>
  </si>
  <si>
    <t>68019353380</t>
  </si>
  <si>
    <t>680114322703</t>
  </si>
  <si>
    <t>93/2568(CNTR-00099/68)</t>
  </si>
  <si>
    <t>17/03/2568</t>
  </si>
  <si>
    <t>68019417279</t>
  </si>
  <si>
    <t>67129459697</t>
  </si>
  <si>
    <t>671214430110</t>
  </si>
  <si>
    <t>76/2568(CNTR-00104/68)</t>
  </si>
  <si>
    <t>68019347470</t>
  </si>
  <si>
    <t>680114322820</t>
  </si>
  <si>
    <t>95/2568(CNTR-00103/68)</t>
  </si>
  <si>
    <t>68019351417</t>
  </si>
  <si>
    <t>680114322473</t>
  </si>
  <si>
    <t>96/2568(CNTR-00102/68)</t>
  </si>
  <si>
    <t>(10) โครงการฝึกอบรมการเพาะเห็ดฟางในตะกร้า 
เพื่อเป็นค่าใช้จ่ายในการดำเนินโครงการฝึกอบรมการเพาะเห็ดฟางในตะกร้า โดยมีค่าใช้จ่ายประกอบด้วย ค่าอาหาร ค่าอาหารว่างและเครื่องดื่ม 
ค่าสมนาคุณวิทยากร ค่าวัสดุอุกรณ์ ค่าป้าย ฯลฯ 
-ตามระเบียบกระทรวงมหาดไทยว่าด้วยค่าใช้จ่ายในการฝึกอบรมและเข้ารับการฝึกอบรมของเจ้าหน้าที่ท้องถิ่น พ.ศ.2557
-เป็นไปตามแผนพัฒนาท้องถิ่น (พ.ศ. 2566-2570) ขององค์การบริหาร
ส่วนตำบลกุตาไก้ เพิ่มเติมครั้งที่ 2/2567 หน้าที่ 34 ลำดับที่ 2</t>
  </si>
  <si>
    <t>6801144750083</t>
  </si>
  <si>
    <t>97/2568(CNTR-00101/68)</t>
  </si>
  <si>
    <t>บริษัท โตโยต้า เจริญศรี จำกัด</t>
  </si>
  <si>
    <t>18/03/2568</t>
  </si>
  <si>
    <t>68019418736</t>
  </si>
  <si>
    <t>680122027644</t>
  </si>
  <si>
    <t>102/2568(CNTR-00112/68)</t>
  </si>
  <si>
    <t>ห้างหุ้นส่วนจำกัด ขนุนนุ่น ก่อสร้าง</t>
  </si>
  <si>
    <t>1) โครงการขุดลอกห้วยสาธารณะ ห้วยแสง หมู่ที่ 8 บ้านนาดอกไม้ 
(กองช่าง)
กว้าง 12.00 เมตร ยาว 350.00 เมตร ลึกเฉลี่ย 3.00 เมตร จากพื้นเดิม 
ลาดเอียง 1:1 ตามแบบแปลน อบต.กุตาไก้ กำหนด 
-ตามแผนพัฒนาท้องถิ่น (พ.ศ.2566-2570) เปลี่ยนแปลง ครั้งที่ 1/2567 หน้าที่ 9 ลำดับที่ 1</t>
  </si>
  <si>
    <t>68019374981</t>
  </si>
  <si>
    <t>680122027763</t>
  </si>
  <si>
    <t>103/2568(CNTR-00110/68)</t>
  </si>
  <si>
    <t>ห้างหุ้นส่วนจำกัด สุขเกษม คอนสตรัคชั่น 2021</t>
  </si>
  <si>
    <t>(4) โครงการวางท่อระบายน้ำคอนกรีตเสริมเหล็ก หมู่ที่ 9 บ้านโคกสะอาด สายทางบ้านนายพรทวี แสนตื้อ-บ้านนางอาจ อุตรมาตร 
ขนาด ? 0.60x1.00 เมตร ยาว 173.00 เมตร ตามแบบแปลนอบต.กุตาไก้กำหนด 
-ตามแผนพัฒนาท้องถิ่น (พ.ศ.2566-2570) องค์การบริหารส่วนตำบลกุตาไก้ เพิ่มเติม ครั้งที่ 2/2567 หน้าที่ 22 ลำดับที่ 1</t>
  </si>
  <si>
    <t>68019417815</t>
  </si>
  <si>
    <t>680114522549</t>
  </si>
  <si>
    <t>103/2568(CNTR-00118/68)</t>
  </si>
  <si>
    <t>68019417661</t>
  </si>
  <si>
    <t>680114521908</t>
  </si>
  <si>
    <t>104/2568(CNTR-00117/68)</t>
  </si>
  <si>
    <t>68019571005</t>
  </si>
  <si>
    <t>680114519610</t>
  </si>
  <si>
    <t>105/2568(CNTR-00119/68)</t>
  </si>
  <si>
    <t>68019417963</t>
  </si>
  <si>
    <t>680114521191</t>
  </si>
  <si>
    <t>106/2568(CNTR-00116/68)</t>
  </si>
  <si>
    <t>68019419012</t>
  </si>
  <si>
    <t>680222003703</t>
  </si>
  <si>
    <t>107/2568(CNTR-00108/68)</t>
  </si>
  <si>
    <t>5) โครงการก่อสร้างรางระบายน้ำคอนกรีตเสริมเหล็ก หมู่ที่ 10 บ้านกุตาไก้ สายทางซอยชมทุ่ง (ซ้าย) กว้าง 0.40 เมตร ยาว 76.00 เมตร 
ลึก 0.40 – 0.50 เมตร ตามแบบแปลนอบต.กุตาไก้กำหนด 
-ตามแผนพัฒนาท้องถิ่น (พ.ศ.2566-2570) องค์การบริหารส่วนตำบลกุตาไก้ เพิ่มเติม ครั้งที่ 2/2567 หน้าที่ 25 ลำดับที่ 1</t>
  </si>
  <si>
    <t>68019375250</t>
  </si>
  <si>
    <t>680222003924</t>
  </si>
  <si>
    <t>108/2568(CNTR-00106/68)</t>
  </si>
  <si>
    <t>(6) โครงการก่อสร้างรางระบายน้ำคอนกรีตเสริมเหล็ก 
หมู่ที่ 10 บ้านกุตาไก้ สายทางศาลาประชาคม-ซอยสิมลี กว้าง 0.40 เมตร ยาว 78 เมตร ลึก 0.40 – 0.50 เมตร ตามแบบแปลนอบต.กุตาไก้กำหนด 
-ตามแผนพัฒนาท้องถิ่น (พ.ศ.2566-2570) องค์การบริหารส่วนตำบลกุตาไก้ เพิ่มเติม ครั้งที่ 2/2566 หน้าที่ 26 ลำดับที่ 4</t>
  </si>
  <si>
    <t>68019342247</t>
  </si>
  <si>
    <t>680222003961</t>
  </si>
  <si>
    <t>109/2568(CNTR-00107/68)</t>
  </si>
  <si>
    <t>(7) โครงการก่อสร้างรางระบายน้ำคอนกรีตเสริมเหล็ก 
หมู่ที่ 10 บ้านกุตาไก้ สายทางข้างห้องแถวบ้านพักตำรวจ กว้าง 0.80 เมตร ยาว 56.00 เมตร ลึก 0.60-0.80 เมตร ตามแบบแปลนอบต.กุตาไก้กำหนด 
-ตามแผนพัฒนาท้องถิ่น (พ.ศ.2566-2570) องค์การบริหารส่วนตำบลกุตาไก้ เพิ่มเติม ครั้งที่ 2/2567 หน้าที่ 25 ลำดับที่ 3</t>
  </si>
  <si>
    <t>68019494910</t>
  </si>
  <si>
    <t>6802222008827</t>
  </si>
  <si>
    <t>113/2568(CNTR-00109/68)</t>
  </si>
  <si>
    <t>2) โครงการก่อสร้างถนนคอนกรีตเสริมเหล็ก หมู่ที่ 4 บ้านกุตาไก้
สายทางบ้านนายมี ยาหัส-บ้านนายวิไล ศรีบัว กว้าง 5.00 เมตร 
ยาว 130.00 เมตร หนา 0.15 เมตร อ้างแบบมาตรฐานงานทางสำหรับองค์กรปกครองส่วนท้องถิ่น แบบเลขที่ ทถ-2-203 
-ตามแผนพัฒนาท้องถิ่น (พ.ศ.2566-2570 ) องค์การบริหารส่วนตำบลกุตาไก้เพิ่มเติม ครั้งที่ 2/2567 หน้าที่ 12 ลำดับที่ 1</t>
  </si>
  <si>
    <t>68029230157</t>
  </si>
  <si>
    <t>680214315394</t>
  </si>
  <si>
    <t>119/2568(CNTR-00120/68)</t>
  </si>
  <si>
    <t>68019460057</t>
  </si>
  <si>
    <t>680222022342</t>
  </si>
  <si>
    <t>122/2568(CNTR-00105/68)</t>
  </si>
  <si>
    <t>(3) โครงการก่อสร้างถนนคอนกรีตเสริมเหล็ก หมู่ที่ 8 บ้านนาดอกไม้ 
สายทางบ้านนายสมพอ สิงห์มอญ กว้าง 3.00 เมตร ยาว 38.00 เมตร 
หนา 0.15 เมตร อ้างแบบมาตรฐานงานทางสำหรับองค์กรปกครองส่วนท้องถิ่น แบบเลขที่ ทถ-2-204 
-ตามแผนพัฒนาท้องถิ่น (พ.ศ.2566-2570) องค์การบริหารส่วนตำบลกุตาไก้ เพิ่มเติม ครั้งที่ 2/2567 หน้าที่ 20 ลำดับที่ 1</t>
  </si>
  <si>
    <t>68019418345</t>
  </si>
  <si>
    <t>680222021677</t>
  </si>
  <si>
    <t>123/2568(CNTR-00111/68)</t>
  </si>
  <si>
    <t>(1) โครงการก่อสร้างรางระบายน้ำคอนกรีตเสริมเหล็กแบบ
ฝาตะแกรงเหล็ก หมู่ที่ 3 บ้านดอนดู่ จากบ้านนางรอด บัวชุม-บ้านนางสายสมร ราชวงค์ กว้าง 0.40 เมตร ยาว 87.00 เมตร ลึก 0.40-0.50 เมตร ตามแบบแปลนอบต.กุตาไก้กำหนด 
-ตามแผนพัฒนาท้องถิ่น (พ.ศ.2566-2570) องค์การบริหารส่วนตำบลกุตาไก้ เพิ่มเติม ครั้งที่ 2/2567 หน้าที่ 10 ลำดับที่ 1</t>
  </si>
  <si>
    <t>68019367650</t>
  </si>
  <si>
    <t>680222021530</t>
  </si>
  <si>
    <t>124/2568(CNTR-00113/68)</t>
  </si>
  <si>
    <t>(8) โครงการปรับปรุงท่อเมนประปาหมู่บ้าน หมู่ที่ 12 บ้านดอนดู่ 
ภายในหมู่บ้าน ตามแบบแปลนอบต.กุตาไก้กำหนด 
-ตามแผนพัฒนาท้องถิ่น (พ.ศ.2566-2570) องค์การบริหารส่วนตำบลกุตาไก้ เพิ่มเติม ครั้งที่ 2/2567 หน้าที่ 30 ลำดับที่ 1</t>
  </si>
  <si>
    <t>68029234804</t>
  </si>
  <si>
    <t>680222023176</t>
  </si>
  <si>
    <t>125/2568(CNTR-00115/68)</t>
  </si>
  <si>
    <t>68029309980</t>
  </si>
  <si>
    <t>680322006797</t>
  </si>
  <si>
    <t>146/2568(CNTR-00114/68)</t>
  </si>
  <si>
    <t>(10) โครงการก่อสร้างโดมอเนกประสงค์ (ศพด.ตำบลกุตาไก้) 
(กองการศึกษาฯ) 
โดมอเนกประสงค์ ขนาดกว้าง 8.00 เมตร ยาว 20.00 เมตร หรือมีพื้นที่ก่อสร้างไม่น้อยกว่า 160.00 ตารางเมตร ตามแบบมาตรฐานองค์การบริหารส่วนจังหวัดชัยภูมิ
-ตามแผนพัฒนาท้องถิ่น (พ.ศ.2566-2570) องค์การบริหารส่วนตำบลกุตาไก้ เพิ่มเติม ครั้งที่ 2/2567 หน้าที่ 36 ลำดับที่ 3</t>
  </si>
  <si>
    <t>19/03/2568</t>
  </si>
  <si>
    <t>68029231146</t>
  </si>
  <si>
    <t>680214300750</t>
  </si>
  <si>
    <t>118/2568(CNTR-00124/68)</t>
  </si>
  <si>
    <t>บริษัท พีเอ ซาวด์ เซนเตอร์ จำกัด</t>
  </si>
  <si>
    <t>68029281972</t>
  </si>
  <si>
    <t>680214316890</t>
  </si>
  <si>
    <t>120/2568(CNTR-00125/68)</t>
  </si>
  <si>
    <t>68029282919</t>
  </si>
  <si>
    <t>680214327753</t>
  </si>
  <si>
    <t>121/2568(CNTR-00127/68)</t>
  </si>
  <si>
    <t>ครุภัณฑ์สำนักงาน จัดซื้อเก้าอี้สำนักงาน ขนาด : กว้าง 60 X ลึก 65 X สูง 100 ซม.</t>
  </si>
  <si>
    <t>68029295512</t>
  </si>
  <si>
    <t>680214421742</t>
  </si>
  <si>
    <t>126/2568(CNTR-00126/68)</t>
  </si>
  <si>
    <t>ครุภัณฑ์คอมพิวเตอร์ จัดซื้อเครื่องคอมพิวเตอร์โน้ตบุ๊ก สำหรับงานประมวลผล จำนวน 2 เครื่อง ๆ ละ 24,000 บาท รวมเป็นเงิน 48,000 บาท</t>
  </si>
  <si>
    <t>68019451948</t>
  </si>
  <si>
    <t>680114518991</t>
  </si>
  <si>
    <t>98/2568(CNTR-00128/68)</t>
  </si>
  <si>
    <t>20/03/2568</t>
  </si>
  <si>
    <t>67119033048</t>
  </si>
  <si>
    <t>680222006878</t>
  </si>
  <si>
    <t>110/2568(CNTR-00133/68)</t>
  </si>
  <si>
    <t>ห้างหุ้นส่วนจำกัดอริยาการโยธา</t>
  </si>
  <si>
    <t>ก่อสร้างถนนคอนกรีตเสริมเหล็ก สายทางบ้านนางใบศรี  วงค์พาน-บ้านนายสมยศ  พิลาน(สายทางบะพันชี)หมู่ที่ 1 บ้านนางาม ตำบลกุตาไก้</t>
  </si>
  <si>
    <t>เงินอุดหนุนระบุวัตถุประสงค์/เฉพาะกิจ</t>
  </si>
  <si>
    <t>67119027536</t>
  </si>
  <si>
    <t>680222006709</t>
  </si>
  <si>
    <t>111/2568(CNTR-00131/68)</t>
  </si>
  <si>
    <t>ก่อสร้างถนนคอนกรีตเสริมเหล็ก สายทางห้วยหินกอง หมู่ที่ 5 บ้านกุตาไก้ ตำบลกุตาไก้</t>
  </si>
  <si>
    <t>67119031711</t>
  </si>
  <si>
    <t>680222005500</t>
  </si>
  <si>
    <t>112/2568(CNTR-00132/68)</t>
  </si>
  <si>
    <t>ห้างหุ้นส่วนจำกัด ยิ่งเจริญชำนาญกิจ</t>
  </si>
  <si>
    <t>ก่อสร้างถนนคอนกรีตเสริมเหล็ก สายทางบ้านนาดอกไม้ -บ้านนายอ หมู่ที่ 11 บ้านนาดอกไม้ ตำบลกุตาไก้</t>
  </si>
  <si>
    <t>21/03/2568</t>
  </si>
  <si>
    <t>68029400222</t>
  </si>
  <si>
    <t>680214443061</t>
  </si>
  <si>
    <t>136/2568(CNTR-00135/68)</t>
  </si>
  <si>
    <t>23/05/2568</t>
  </si>
  <si>
    <t>68029287164</t>
  </si>
  <si>
    <t>680214433468</t>
  </si>
  <si>
    <t>129/2568(CNTR-00142/68)</t>
  </si>
  <si>
    <t>เงินรับฝากอื่นๆ</t>
  </si>
  <si>
    <t>68029285988</t>
  </si>
  <si>
    <t>680214437026</t>
  </si>
  <si>
    <t>131/2568(CNTR-00143/68)</t>
  </si>
  <si>
    <t>68029285259</t>
  </si>
  <si>
    <t>680214441100</t>
  </si>
  <si>
    <t>133/2568(CNTR-00144/68)</t>
  </si>
  <si>
    <t>68029295120</t>
  </si>
  <si>
    <t>680214440587</t>
  </si>
  <si>
    <t>134/2568(CNTR-00138/68)</t>
  </si>
  <si>
    <t>68029293964</t>
  </si>
  <si>
    <t>680214438683</t>
  </si>
  <si>
    <t>135/2568(CNTR-00137/68)</t>
  </si>
  <si>
    <t>68039062034</t>
  </si>
  <si>
    <t>680314064945</t>
  </si>
  <si>
    <t>144/2568(CNTR-00145/68)</t>
  </si>
  <si>
    <t>บริษัท ว.สื่อสารและครุภัณฑ์ จำกัด</t>
  </si>
  <si>
    <t>4) โครงการฝึกอบรมอาสาสมัครท้องถิ่น ควบคุมไฟป่า หมอกควัน และฝุ่นละอองขนาดเล็ก (PM 2.5) เพื่อเป็นค่าใช้จ่ายในการฝึกอบรมตามโครงการฝึกอบรมอาสาสมัครท้องถิ่น ควบคุมไฟป่า หมอกควัน และฝุ่นละอองขนาดเล็ก (PM 2.5) โดยมีค่าใช้จ่ายประกอบด้วย ค่าอาหาร ค่าอาหารว่างและเครื่องดื่ม ค่าสมนาคุณวิทยากร ค่าวัสดุอุกรณ์ ค่าป้าย ฯลฯ 
- ตามระเบียบกระทรวงมหาดไทยว่าด้วยค่าใช้จ่ายในการฝึกอบรมและเข้ารับการฝึกอบรมของเจ้าหน้าที่ท้องถิ่น พ.ศ.2557
-หนังสือกรมส่งเสริมการปกครองท้องถิ่น ด่วนที่สุด ที่ มท 0820.3/ว 2180 ลงวันที่ 24 พฤษภาคม 2567
-เป็นไปตามแผนพัฒนาท้องถิ่น (พ.ศ.2566-2570) เพิ่มเติม ครั้งที่ 2/2567 
หน้าที่  38 ลำดับที่ 1</t>
  </si>
  <si>
    <t>68039097200</t>
  </si>
  <si>
    <t>680314126441</t>
  </si>
  <si>
    <t>147/2568(CNTR-00147/68)</t>
  </si>
  <si>
    <t>2) โครงการสำรวจข้อมูลสัตว์และขึ้นทะเบียนสัตว์ภายใต้โครงการสัตว์ปลอดโรคคนปลอดภัยจากโรคพิษสุนัขบ้า 
ตามพระราชปณิธานศาสตราจารย์ ดร.สมเด็จพระเจ้าน้องนางเธอ เจ้าฟ้า
จุฬาภรณวลัยลักษณ์ อัครราชกุมารี กรมพระศรีสวางควัฒน วรขัตติยราชนารี 
-ประกาศคณะกรรมการการกระจายอำนาจให้แก่องค์กรปกครองส่วนท้องถิ่น เรื่องหลักเกณฑ์การจัดการเงินอุดหนุนทั่วไปให้แก่องค์กรปกครองส่วนท้องถิ่น ปีงบประมาณ พ.ศ.2565 ลงวันที่ 23 กันยายน 2564
-ประกาศคณะกรรมการการกระจายอำนาจให้แก่องค์กรปกครองส่วนท้องถิ่น เรื่อง หลักเกณฑ์การจัดสรรเงินอุดหนุนทั่วไปให้แก่องค์กรปกครองส่วนท้องถิ่น ปีงบประมาณ พ.ศ.2565 (ฉบับที่2) ลงวันที่ 8 พฤศจิกายน 2564
-หนังสือกรมส่งเสริมการ</t>
  </si>
  <si>
    <t>68039189099</t>
  </si>
  <si>
    <t>680314197429</t>
  </si>
  <si>
    <t>148/2568(CNTR-00141/68)</t>
  </si>
  <si>
    <t>68039188869</t>
  </si>
  <si>
    <t>680314196781</t>
  </si>
  <si>
    <t>149/2568(CNTR-00146/68)</t>
  </si>
  <si>
    <t>68019452464</t>
  </si>
  <si>
    <t>680114527203</t>
  </si>
  <si>
    <t>99/2568(CNTR-00149/68)</t>
  </si>
  <si>
    <t>24/05/2568</t>
  </si>
  <si>
    <t>68019452172</t>
  </si>
  <si>
    <t>680114527745</t>
  </si>
  <si>
    <t>100/2568(CNTR-00150/68)</t>
  </si>
  <si>
    <t>68029333279</t>
  </si>
  <si>
    <t>680214412305</t>
  </si>
  <si>
    <t>127/2568(CNTR-00158/68)</t>
  </si>
  <si>
    <t>ครุภัณฑ์คอมพิวเตอร์หรืออิเล็กทรอนิกส์ 1.จัดซื้อเครื่องคอมพิวเตอร์ สำหรับงานประมวลผล แบบที่ 2 (จอแสดงภาพไม่น้อยกว่า 19 นิ้ว) 2.จัดซื้อเครื่องพิมพ์ Mutifunction แบบฉีดหมึกพร้อมติดตั้งถังหมึกพิมพ์ (Ink Tank Printer) 3.จัดซื้อเครื่องพิมพ์เลเซอร์ หรือ LED ขาวดำ (18หน้า/นาที)  4.จัดซื้อเครื่องสำรองไฟ ขนาด 800 VA</t>
  </si>
  <si>
    <t>68029443050</t>
  </si>
  <si>
    <t>680214477041</t>
  </si>
  <si>
    <t>138/2568(CNTR-00154/68)</t>
  </si>
  <si>
    <t>68029443269</t>
  </si>
  <si>
    <t>680214480432</t>
  </si>
  <si>
    <t>140/2568(CNTR-00155/68)</t>
  </si>
  <si>
    <t>68039253788</t>
  </si>
  <si>
    <t>680314264686</t>
  </si>
  <si>
    <t>153/2568(CNTR-00152/68)</t>
  </si>
  <si>
    <t>68039256976</t>
  </si>
  <si>
    <t>680314252499</t>
  </si>
  <si>
    <t>154/2568(CNTR-00151/68)</t>
  </si>
  <si>
    <t>68039575120</t>
  </si>
  <si>
    <t>680314562583</t>
  </si>
  <si>
    <t>156/2568(CNTR-00165/68)</t>
  </si>
  <si>
    <t>ร้าน เอ็น เคพี เวชภัณฑ์สัตว์</t>
  </si>
  <si>
    <t xml:space="preserve">(1) โครงการสัตว์ปลอดโรคคนปลอดภัยจากโรคพิษสุนัขบ้า 
ตามพระราชปณิธานศาสตราจารย์ ดร.สมเด็จพระเจ้าน้องนางเธอ เจ้าฟ้า
จุฬาภรณวลัยลักษณ์ อัครราชกุมารี กรมพระศรีสวางควัฒน วรขัตติยราชนารี 
-ประกาศคณะกรรมการการกระจายอำนาจให้แก่องค์กรปกครองส่วนท้องถิ่น เรื่องหลักเกณฑ์การจัดการเงินอุดหนุนทั่วไปให้แก่องค์กรปกครองส่วนท้องถิ่น ปีงบประมาณ พ.ศ.2565 ลงวันที่ 23 กันยายน 2564
-ประกาศคณะกรรมการการกระจายอำนาจให้แก่องค์กรปกครองส่วนท้องถิ่น เรื่อง หลักเกณฑ์การจัดสรรเงินอุดหนุนทั่วไปให้แก่องค์กรปกครองส่วนท้องถิ่น ปีงบประมาณ พ.ศ.2565 (ฉบับที่2) ลงวันที่ 8 พฤศจิกายน 2564 
-หนังสือกรมส่งเสริมการปกครองท้องถิ่น ด่วนที่สุด ที่ มท 0810.8/ว 3034 </t>
  </si>
  <si>
    <t>68039606446</t>
  </si>
  <si>
    <t>680414001775</t>
  </si>
  <si>
    <t>157/2568(CNTR-00157/68)</t>
  </si>
  <si>
    <t>68039574605</t>
  </si>
  <si>
    <t>680414005637</t>
  </si>
  <si>
    <t>159/2568(CNTR-00156/68)</t>
  </si>
  <si>
    <t>68049057509</t>
  </si>
  <si>
    <t>680414057688</t>
  </si>
  <si>
    <t>161/2568(CNTR-00159/68)</t>
  </si>
  <si>
    <t>68049168457</t>
  </si>
  <si>
    <t>680414151664</t>
  </si>
  <si>
    <t>163/2568(CNTR-00160/68)</t>
  </si>
  <si>
    <t>68049148226</t>
  </si>
  <si>
    <t>680414149693</t>
  </si>
  <si>
    <t>164/2568(CNTR-00162/68)</t>
  </si>
  <si>
    <t>68049147993</t>
  </si>
  <si>
    <t>680414147411</t>
  </si>
  <si>
    <t>166/2568(CNTR-00161/68)</t>
  </si>
  <si>
    <t>68049341299</t>
  </si>
  <si>
    <t>680414315744</t>
  </si>
  <si>
    <t>174/2568(CNTR-00164/68)</t>
  </si>
  <si>
    <t>68029442633</t>
  </si>
  <si>
    <t>680314054620</t>
  </si>
  <si>
    <t>193/2568(CNTR-00153/68)</t>
  </si>
  <si>
    <t>26/05/2568</t>
  </si>
  <si>
    <t>68039509651</t>
  </si>
  <si>
    <t>680314547451</t>
  </si>
  <si>
    <t>155/2568(CNTR-00173/68)</t>
  </si>
  <si>
    <t>68049147709</t>
  </si>
  <si>
    <t>6804141148991</t>
  </si>
  <si>
    <t>165/2568(CNTR-00171/68)</t>
  </si>
  <si>
    <t>68049167499</t>
  </si>
  <si>
    <t>680422009213</t>
  </si>
  <si>
    <t>167/2568(CNTR-00166/68)</t>
  </si>
  <si>
    <t>1) โครงการขุดลอกห้วยสาธารณะ หนองกระดัน หมู่ที่ 12 บ้านดอนดู่
กว้าง 35.00 เมตร ยาว 80.00 เมตร ลึกเฉลี่ย 2.50-3.00 เมตร ลาดเอียง 1:2
ตามแบบแปลน อบต.กุตาไก้ กำหนด
ตามแผนพัฒนาท้องถิ่น (พ.ศ.2566-2570) เพิ่มเติม ครั้งที่ 2/2566 หน้า 44</t>
  </si>
  <si>
    <t>68049307255</t>
  </si>
  <si>
    <t>680414285861</t>
  </si>
  <si>
    <t>168/2568(CNTR-00172/68)</t>
  </si>
  <si>
    <t>68059268931</t>
  </si>
  <si>
    <t>680522016344</t>
  </si>
  <si>
    <t>192/2568(CNTR-00167/68)</t>
  </si>
  <si>
    <t>27/05/2568</t>
  </si>
  <si>
    <t>68059084249</t>
  </si>
  <si>
    <t>680514078688</t>
  </si>
  <si>
    <t>181/2568(CNTR-00178/68)</t>
  </si>
  <si>
    <t>68059084900</t>
  </si>
  <si>
    <t>680514080935</t>
  </si>
  <si>
    <t>182/2568(CNTR-00176/68)</t>
  </si>
  <si>
    <t>68059112088</t>
  </si>
  <si>
    <t>680514104237</t>
  </si>
  <si>
    <t>184/2568(CNTR-00174/68)</t>
  </si>
  <si>
    <t>68059084030</t>
  </si>
  <si>
    <t>680514081785</t>
  </si>
  <si>
    <t>184/2568(CNTR-00177/68)</t>
  </si>
  <si>
    <t>05/07/2568</t>
  </si>
  <si>
    <t>68029375594</t>
  </si>
  <si>
    <t>680314065624</t>
  </si>
  <si>
    <t>145/2568(CNTR-00193/68)</t>
  </si>
  <si>
    <t>บริษัท โทรคมนาคมแห่งชาติ จำกัด (มหาชน)</t>
  </si>
  <si>
    <t>1.) กล้องโทรทัศน์วงจรปิดชนิดเครือข่าย แบบมุมมองคงที่สำหรับติดตั้งภายในอาคาร (ศพด.โพนทา)</t>
  </si>
  <si>
    <t>68049411588</t>
  </si>
  <si>
    <t>680414384477</t>
  </si>
  <si>
    <t>175/2568(CNTR-00188/68)</t>
  </si>
  <si>
    <t>68059183201</t>
  </si>
  <si>
    <t>680514195472</t>
  </si>
  <si>
    <t>188/2568(CNTR-00183/68)</t>
  </si>
  <si>
    <t>๑) โต๊ะทำงาน ชนิดหน้าโต๊ะเหล็กปิดผิวด้วยพ่นสี ขนาดกว้าง X ลึก X สูง
ไม่น้อยกว่า (๑๕๙.๒x๗๙.๒x๗๔ เซนติเมตร) จำนวน ๑  ตัว
เป็นครุภัณฑ์ที่ไม่มีกำหนดไว้ในบัญชีราคามาตรฐานครุภัณฑ์
ของหน่วยงานรัฐ</t>
  </si>
  <si>
    <t>68059264672</t>
  </si>
  <si>
    <t>680514264073</t>
  </si>
  <si>
    <t>190/2568(CNTR-00181/68)</t>
  </si>
  <si>
    <t>๓) เครื่องพิมพ์ Multifunction แบบฉีดหมึกพร้อมติดตั้ง
ถังหมึกพิมพ์ (Ink Tank Printer) จำนวน ๑ เครื่อง เป็นไปตาม
บัญชีมาตรฐานครุภัณฑ์กระทรวงดิจิทัลเพื่อเศรษกิจและสังคม
ฉบับเดือนมีนาคม ๒๕๖๖</t>
  </si>
  <si>
    <t>68059282132</t>
  </si>
  <si>
    <t>680514266699</t>
  </si>
  <si>
    <t>191/2568(CNTR-00182/68)</t>
  </si>
  <si>
    <t>68059268913</t>
  </si>
  <si>
    <t>192/2568(CNTR-00187/68)</t>
  </si>
  <si>
    <t>(๑๑) โครงการปรับปรุงภูมิทัศน์ วางท่อระบายน้ำคอนกรีตเสริมเหล็ก
ข้างอาคารหอประชุมโพธิ์ทอง องค์การบริหารส่วนตำบลกุตาไก้
ขนาดเส้นผ่าศูนย์กลาง ๐.๔๐x๑.๐๐ เมตร ความยาวรวมบ่อพัก
๑๕.๐๐ เมตร ตามแบบแปลน อบต.กุตาไก้ กำหนด</t>
  </si>
  <si>
    <t>68059333243</t>
  </si>
  <si>
    <t>680514373868</t>
  </si>
  <si>
    <t>193/2568(CNTR-00199/68)</t>
  </si>
  <si>
    <t>บริษัท  เก้า - ห้า โปร จำกัด</t>
  </si>
  <si>
    <t>68059396917</t>
  </si>
  <si>
    <t>680514376377</t>
  </si>
  <si>
    <t>194/2568(CNTR-00197/68)</t>
  </si>
  <si>
    <t>68059398009</t>
  </si>
  <si>
    <t>680514378729</t>
  </si>
  <si>
    <t>195/2568(CNTR-00198/68)</t>
  </si>
  <si>
    <t>68059389459</t>
  </si>
  <si>
    <t>680514380697</t>
  </si>
  <si>
    <t>196/2568(CNTR-00195/68)</t>
  </si>
  <si>
    <t>ครุภัณฑ์คอมพิวเตอร์ จัดซื้อเครื่องคอมพิวเตอร์โน้ตบุ๊ก สำหรับงานประมวลผล จำนวน 4 เครื่อง ๆ ละ 24,000 บาท รวมเป็นเงิน 96,000 บาท ตามเกณฑ์ราคากลางและคุณลักษณะพื้นฐานการจัดหาอุปกรณ์และระบบคอมพิวเตอร์ ฉบับเดือนมีนาคม 2566 ประกาศ ณ วันที่ 13 มีนาคม 2566 หน้าที่ 7 ข้อ 12</t>
  </si>
  <si>
    <t>68059436588</t>
  </si>
  <si>
    <t>680514397803</t>
  </si>
  <si>
    <t>202/2568(CNTR-00194/68)</t>
  </si>
  <si>
    <t>68059512815</t>
  </si>
  <si>
    <t>680514483597</t>
  </si>
  <si>
    <t>204/2568(CNTR-00191/68)</t>
  </si>
  <si>
    <t>บริษัท แมรี่ แอน แดรี่ โปรดักส์ จำกัด</t>
  </si>
  <si>
    <t>68059512921</t>
  </si>
  <si>
    <t>680514485670</t>
  </si>
  <si>
    <t>205/2568(CNTR-00192/68)</t>
  </si>
  <si>
    <t>68059434686</t>
  </si>
  <si>
    <t>680614018460</t>
  </si>
  <si>
    <t>206/2568(CNTR-00196/68)</t>
  </si>
  <si>
    <t>ครุภัณฑ์สำนักงาน จัดซื้อเครื่องทำลายเอกสาร แบบตัดตรง  ทำลายครั้งละ 10 แผ่น จำนวน 1 เครื่อง เป็นเงิน 18,200 บาท ตามบัญชีราคามาตรฐานครุภัณฑ์ สำนักงบประมาณ 2567 หน้าที่ 26 และคุณลักษณะเฉพาะ หน้าที่ 85</t>
  </si>
  <si>
    <t>68069028382</t>
  </si>
  <si>
    <t>680614058796</t>
  </si>
  <si>
    <t>207/2568(CNTR-00200/68)</t>
  </si>
  <si>
    <t>68069181896</t>
  </si>
  <si>
    <t>680614171701</t>
  </si>
  <si>
    <t>212/2568(CNTR-00189/68)</t>
  </si>
  <si>
    <t>68069182580</t>
  </si>
  <si>
    <t>680614179537</t>
  </si>
  <si>
    <t>213/2568(CNTR-00190/68)</t>
  </si>
  <si>
    <t>68069228887</t>
  </si>
  <si>
    <t>680614208440</t>
  </si>
  <si>
    <t>216/2568(CNTR-00202/68)</t>
  </si>
  <si>
    <t>10/07/2568</t>
  </si>
  <si>
    <t>68029286303</t>
  </si>
  <si>
    <t>680214439119</t>
  </si>
  <si>
    <t>132/2568(CNTR-00213/68)</t>
  </si>
  <si>
    <t>68039414615</t>
  </si>
  <si>
    <t>680314387637</t>
  </si>
  <si>
    <t>151/2568(CNTR-00207/68)</t>
  </si>
  <si>
    <t>ห้างหุ้นส่วนจำกัด เภสัชกร สิทธิพงษ์</t>
  </si>
  <si>
    <t>โครงการป้องกันและแก้ไขปัญหายาเสพติด</t>
  </si>
  <si>
    <t>68049417956</t>
  </si>
  <si>
    <t>680414386166</t>
  </si>
  <si>
    <t>176/2568(CNTR-00211/68)</t>
  </si>
  <si>
    <t>68049434582</t>
  </si>
  <si>
    <t>680514008862</t>
  </si>
  <si>
    <t>177/2568(CNTR-00210/68)</t>
  </si>
  <si>
    <t>68049434933</t>
  </si>
  <si>
    <t>680514011104</t>
  </si>
  <si>
    <t>178/2568(CNTR-00209/68)</t>
  </si>
  <si>
    <t>68059053820</t>
  </si>
  <si>
    <t>680514050319</t>
  </si>
  <si>
    <t>179/2568(CNTR-00212/68)</t>
  </si>
  <si>
    <t>68069378756</t>
  </si>
  <si>
    <t>680614352061</t>
  </si>
  <si>
    <t>221/2568(CNTR-00208/68)</t>
  </si>
  <si>
    <t>16/07/2568</t>
  </si>
  <si>
    <t>68039576499</t>
  </si>
  <si>
    <t>680422002312</t>
  </si>
  <si>
    <t>160/2568(CNTR-00215/68)</t>
  </si>
  <si>
    <t>ห้างหุ้นส่วนจำกัด พงษภัค กรุ๊ป</t>
  </si>
  <si>
    <t>19/07/2568</t>
  </si>
  <si>
    <t>68039576001</t>
  </si>
  <si>
    <t>680414003586</t>
  </si>
  <si>
    <t>158/2568(CNTR-00216/68)</t>
  </si>
  <si>
    <t>(1) โครงการช่วยเหลือประชาชนตามอำนาจหน้าที่ขององค์กรปกครอง
ส่วนท้องถิ่น</t>
  </si>
  <si>
    <t>22/07/2568</t>
  </si>
  <si>
    <t>68069396489</t>
  </si>
  <si>
    <t>680614360356</t>
  </si>
  <si>
    <t>222/2568(CNTR-00220/68)</t>
  </si>
  <si>
    <t>68069467635</t>
  </si>
  <si>
    <t>680614424655</t>
  </si>
  <si>
    <t>225/2568(CNTR-00222/68)</t>
  </si>
  <si>
    <t>68069591862</t>
  </si>
  <si>
    <t>680614539821</t>
  </si>
  <si>
    <t>227/2568(CNTR-00224/68)</t>
  </si>
  <si>
    <t>68069597779</t>
  </si>
  <si>
    <t>680614544087</t>
  </si>
  <si>
    <t>228/2568(CNTR-00223/68)</t>
  </si>
  <si>
    <t>68069600427</t>
  </si>
  <si>
    <t>680614545292</t>
  </si>
  <si>
    <t>229/2568(CNTR-00221/68)</t>
  </si>
  <si>
    <t>68079007192</t>
  </si>
  <si>
    <t>680714013223</t>
  </si>
  <si>
    <t>232/2568(CNTR-00219/68)</t>
  </si>
  <si>
    <t>29/07/2568</t>
  </si>
  <si>
    <t>6806926192</t>
  </si>
  <si>
    <t>680614245170</t>
  </si>
  <si>
    <t>217/2568(CNTR-00228/68)</t>
  </si>
  <si>
    <t>68069461910</t>
  </si>
  <si>
    <t>680614422343</t>
  </si>
  <si>
    <t>223/2568(CNTR-00229/68)</t>
  </si>
  <si>
    <t>ครุภัณฑ์สำนักงาน จัดซื้อเครื่องปรับอากาศ แบบแยกส่วน (แบบติดผนัง) ขนาด 12,000 บีทียู จำนวน 1 เครื่องรวมราคมติดตั้ง เป็นเงิน 16,800 บาท ตามบัญชีราคามาตรฐานครุภัณฑ์ สำนักงบประมาณ 2567 หน้าที่ 28 และคุณลักษณะเฉพาะ สังเขป 86 – 87</t>
  </si>
  <si>
    <t>68079292153</t>
  </si>
  <si>
    <t>680722016450</t>
  </si>
  <si>
    <t>242/2568(CNTR-00231/68)</t>
  </si>
  <si>
    <t>ปรับปรุงฝาตะแกรงเหล็ก หมู่ที่ 12 บ้านดอนดู่ จากบ้านนางสบาย แพงแยง - บ้านนายอภิชาติ จันเคน กว้าง 0.40 - 0.50 เมตร ยาว 125 เมตร  ตามแบบแปลน อบต.กุตาไก้ กำหนด</t>
  </si>
  <si>
    <t>68079322348</t>
  </si>
  <si>
    <t>680722016293</t>
  </si>
  <si>
    <t>243/2568(CNTR-00232/68)</t>
  </si>
  <si>
    <t>ก่อสร้างรางระบายน้ำคอนกรีตเสริมเหล็ก หมู่ที่ 6 บ้านวังโพธิ์ จากบ้านนายชมพู สุวรรณธร – บ้านนางหนู สุวรรณธร กว้าง 0.40 เมตร ยาว 133 เมตร ลึก 0.40-0.60 เมตร ตามแบบแปลน อบต.กุตาไก้กำหนด</t>
  </si>
  <si>
    <t>68079333382</t>
  </si>
  <si>
    <t>680722020699</t>
  </si>
  <si>
    <t>250/2568(CNTR-00230/68)</t>
  </si>
  <si>
    <t>ก่อสร้างรางระบายน้ำคอนกรีตเสริมเหล็กแบบฝาตะแกรงเหล็ก หมู่ที่ 3 บ้านดอนดู่ จากบ้านนางรอด บัวชุม-ศาลาประชาคม กว้าง 0.40 เมตร ยาว 86 เมตร ลึก 0.30 - 0.40 เมตร ตามแบบแปลน อบต.กุตาไก้กำหนด</t>
  </si>
  <si>
    <t>30/07/2568</t>
  </si>
  <si>
    <t>68059400827</t>
  </si>
  <si>
    <t>680514384743</t>
  </si>
  <si>
    <t>197/2568(CNTR-00236/68)</t>
  </si>
  <si>
    <t>วัสดุก่อสร้าง</t>
  </si>
  <si>
    <t>68059400726</t>
  </si>
  <si>
    <t>680514384491</t>
  </si>
  <si>
    <t>198/2568(CNTR-00237/68)</t>
  </si>
  <si>
    <t>68059400648</t>
  </si>
  <si>
    <t>680514387443</t>
  </si>
  <si>
    <t>199/2568(CNTR-00235/68)</t>
  </si>
  <si>
    <t>68059400415</t>
  </si>
  <si>
    <t>680514389202</t>
  </si>
  <si>
    <t>200/2568(CNTR-00233/68)</t>
  </si>
  <si>
    <t>68059400529</t>
  </si>
  <si>
    <t>680514392397</t>
  </si>
  <si>
    <t>201/2568(CNTR-00234/68)</t>
  </si>
  <si>
    <t>68069107337</t>
  </si>
  <si>
    <t>680614155201</t>
  </si>
  <si>
    <t>210/2568(CNTR-00244/68)</t>
  </si>
  <si>
    <t>ร้านวรวุฒิ ซัพพลาย</t>
  </si>
  <si>
    <t>68069171338</t>
  </si>
  <si>
    <t>680614158008</t>
  </si>
  <si>
    <t>211/2568(CNTR-00245/68)</t>
  </si>
  <si>
    <t xml:space="preserve">(3) โครงการรณรงค์ป้องกันโรคไข้เลือดออก 
เพื่อจ่ายเป็นค่าใช้จ่ายในการดำเนินโครงการรณรงค์ป้องกันโรคไข้เลือดออก โดยมีค่าใช้จ่ายประกอบด้วย ค่าอาหาร ค่าอาหารว่างและเครื่องดื่ม  
ค่าสมนาคุณวิทยากร วัสดุอุปกรณ์ ค่าป้าย ค่าจัดซื้อทรายที่มีฟอส น้ำยาเคมีกำจัดยุงลาย น้ำมันเบนซินแก๊สโซฮอล์ 95 น้ำมันดีเซล ค่าจ้างพ่นหมอกควัน ฯลฯ
-ระเบียบกระทรวงมหาดไทยว่าด้วยค่าใช้จ่ายในการจัดงาน การจัดกิจกรรมสาธารณะ การส่งเสริมกีฬาและการแข่งขันกีฬาขององค์กรปกครอง
ส่วนท้องถิ่น พ.ศ.2564 
-ตามหนังสือกระทรวงมหาดไทย ที่ มท 0808.2/ว 4657 
ลงวันที่ 30 มิถุนายน 2565 
-เป็นไปตามแผนพัฒนาท้องถิ่น (พ.ศ.2566-2570) องค์การบริหารส่วนตำบล
กุตาไก้ แก้ไข ครั้งที่ 3/2566  หน้าที่ 138 </t>
  </si>
  <si>
    <t>68079207755</t>
  </si>
  <si>
    <t>680714193981</t>
  </si>
  <si>
    <t>236/2568(CNTR-00253/68)</t>
  </si>
  <si>
    <t>68079249551</t>
  </si>
  <si>
    <t>680714245252</t>
  </si>
  <si>
    <t>237/2568(CNTR-00240/68)</t>
  </si>
  <si>
    <t>68079247389</t>
  </si>
  <si>
    <t>680714245775</t>
  </si>
  <si>
    <t>238/2568(CNTR-00239/68)</t>
  </si>
  <si>
    <t>68079246793</t>
  </si>
  <si>
    <t>680714246115</t>
  </si>
  <si>
    <t>239/2568(CNTR-00241/68)</t>
  </si>
  <si>
    <t>68079245439</t>
  </si>
  <si>
    <t>680714247163</t>
  </si>
  <si>
    <t>240/2568(CNTR-00246/68)</t>
  </si>
  <si>
    <t>บริษัท มัลติคาสท์ จำกัด</t>
  </si>
  <si>
    <t>1.) เครื่องเล่นพัฒนาการเด็กสำหรับเด็กปฐมวัย (เครื่องเล่นสนาม ศพด.ตำบลกุตาไก้)
โครงสร้างเสาเหล็กกล่อง ขนาด 5x5 ซม. พร้อมสถานีเหล็ก พ่นสี 
และชิ้นส่วนพลาสติกโพลีเอธิลีน ส่วนประกอบ สถานีบ้าน 2 ชุด, 
กระดานลื่นวน 1ชุด, ราวกันตกและพื้นต่อกระดานลื่นวน 1 ชุด, 
กระดานลื่นรางคู่ 1 ชุด, กระดานลื่นรางเดี่ยว 1 ชุด, ผนังกันตก 2 ชุด, ประดับเสา 1 ชุด, บันไดทางขึ้น-ลง 1ชุด, ขาตั้งสถานีบ้าน 2 ชุด, 
ขาตั้งประกอบสถานี 2 ชุด, พื้นสถานี 2 ชุด และสะพานเชื่อมสถานี 1 ชุด พร้อมติดตั้ง เป็นไปตามหนังสือกระทรวงมหาดไทย ด่วนมาก ที่ มท 0893.2/ว 801 ลงวันที่ 11 มีนาคม 2551</t>
  </si>
  <si>
    <t>68079271474</t>
  </si>
  <si>
    <t>680714305396</t>
  </si>
  <si>
    <t>241/2568(CNTR-00238/68)</t>
  </si>
  <si>
    <t>จัดซื้อเครื่องพิมพ์ Multifunction แบบฉีดหมึกพร้อมติดตั้งถังหมึกพิมพ์ (Ink Tank Printer) อุปกรณ์ที่มีความสามารถเป็น Printer, Copier และ Scanner ภายในเครื่องเดียวกัน สามารถใช้งานผ่านเครือข่ายไร้สาย Wi-Fi ได้ จำนวน 1 เครื่องๆ ละ 8,000 บาท เป็นเงิน 8,000 บาท</t>
  </si>
  <si>
    <t>68079356468</t>
  </si>
  <si>
    <t>680714361621</t>
  </si>
  <si>
    <t>244/2568(CNTR-00248/68)</t>
  </si>
  <si>
    <t>68079341844</t>
  </si>
  <si>
    <t>680714363674</t>
  </si>
  <si>
    <t>245/2568(CNTR-00247/68)</t>
  </si>
  <si>
    <t>68079397818</t>
  </si>
  <si>
    <t>680714392988</t>
  </si>
  <si>
    <t>246/2568(CNTR-00243/68)</t>
  </si>
  <si>
    <t>68079400292</t>
  </si>
  <si>
    <t>680714393149</t>
  </si>
  <si>
    <t>247/2568(CNTR-00242/68)</t>
  </si>
  <si>
    <t>68079433184</t>
  </si>
  <si>
    <t>680714424931</t>
  </si>
  <si>
    <t>248/2568(CNTR-00251/68)</t>
  </si>
  <si>
    <t>68079430794</t>
  </si>
  <si>
    <t>680714425648</t>
  </si>
  <si>
    <t>249/2568(CNTR-00252/68)</t>
  </si>
  <si>
    <t>68079611874</t>
  </si>
  <si>
    <t>680722026888</t>
  </si>
  <si>
    <t>254/2568(CNTR-00250/68)</t>
  </si>
  <si>
    <t>ก่อสร้างรางระบายน้ำคอนกรีตเสริมเหล็ก หมู่ที่ 10 บ้านกุตาไก้ จากศาลาประชาคม – ซอยสิมลี กว้าง 0.40 เมตร ยาว 142 เมตร ลึก 0.40 – 0.50 เมตร ตามแบบแปลน อบต.กุตาไก้ กำหนด</t>
  </si>
  <si>
    <t>68079479557</t>
  </si>
  <si>
    <t>680722026542</t>
  </si>
  <si>
    <t>255/2568(CNTR-00249/68)</t>
  </si>
  <si>
    <t>ก่อสร้างรางระบายน้ำคอนกรีตเสริมเหล็ก หมู่ที่ 10 บ้านกุตาไก้ สายทางซอยอินทรี (ซ้าย) กว้าง 0.40 เมตร ยาว 75 เมตร ลึก 0.40 – 0.50 เมตร  ตามแบบแปลน อบต.กุตาไก้ กำหนด</t>
  </si>
  <si>
    <t>05/08/2568</t>
  </si>
  <si>
    <t>68049335759</t>
  </si>
  <si>
    <t>680414312194</t>
  </si>
  <si>
    <t>172/2568(CNTR-00257/68)</t>
  </si>
  <si>
    <t>หจก.เจริญศรีเชลส์</t>
  </si>
  <si>
    <t>06/08/2568</t>
  </si>
  <si>
    <t>68029287726</t>
  </si>
  <si>
    <t>680214431876</t>
  </si>
  <si>
    <t>128/2568(CNTR-00259/68)</t>
  </si>
  <si>
    <t>68059057947</t>
  </si>
  <si>
    <t>680514054951</t>
  </si>
  <si>
    <t>180/2568(CNTR-00258/68)</t>
  </si>
  <si>
    <t>68069587648</t>
  </si>
  <si>
    <t>680614534442</t>
  </si>
  <si>
    <t>229/2568(CNTR-00260/68)</t>
  </si>
  <si>
    <t>13/08/2568</t>
  </si>
  <si>
    <t>68079604874</t>
  </si>
  <si>
    <t>680714566239</t>
  </si>
  <si>
    <t>251/2568(CNTR-00266/68)</t>
  </si>
  <si>
    <t>68079593241</t>
  </si>
  <si>
    <t>680822006308</t>
  </si>
  <si>
    <t>263/2568(CNTR-00261/68)</t>
  </si>
  <si>
    <t>ก่อสร้างรางระบายน้ำคอนกรีตเสริมเหล็ก หมู่ที่ 11 บ้านนาดอกไม้ จากบ้านนางขวัญจิตร ปุนมาลา - บ้านนายบุญมา นันทะจักร (สายทางหลังวัด บุปผาราม) กว้าง 0.40 เมตร ยาว 160 เมตร ลึก 0.40 เมตร ตามแบบแปลน อบต.กุตา</t>
  </si>
  <si>
    <t>68089100670</t>
  </si>
  <si>
    <t>680822008194</t>
  </si>
  <si>
    <t>264/2568(CNTR-00263/68)</t>
  </si>
  <si>
    <t>ก่อสร้างรางระบายน้ำคอนกรีตเสริมเหล็ก หมู่ที่ 5 บ้านกุตาไก้ จากบ้านนางทองคำ ดีนัก –บ้านนายดอน ราศรี กว้าง 0.40 เมตร ยาว 119 เมตร ลึก 0.40-0.50 เมตร ตามแบบแปลน อบต.กุตาไก้กำหนด</t>
  </si>
  <si>
    <t>68089097830</t>
  </si>
  <si>
    <t>680822008169</t>
  </si>
  <si>
    <t>265/2568(CNTR-00264/68)</t>
  </si>
  <si>
    <t>ก่อสร้างรางระบายน้ำคอนกรีตเสริมเหล็ก หมู่ที่ 5 บ้านกุตาไก้ จากบ้านนางพร สามหมอ-บ้านนายพลกฤษณ์ ดวงดีแก้ว กว้าง 0.40 เมตร ยาว 30 เมตร ลึก 0.30-0.40 เมตร ตามแบบแปลน อบต.กุตาไก้กำหนด</t>
  </si>
  <si>
    <t>68089106437</t>
  </si>
  <si>
    <t>680822008083</t>
  </si>
  <si>
    <t>266/2568(CNTR-00262/68)</t>
  </si>
  <si>
    <t>ก่อสร้างรางระบายน้ำคอนกรีตเสริมเหล็ก หมู่ที่ 5 บ้านกุตาไก้ จากบ้านนายพิชิต วิลาจันทร์ – ร้านค้าชุมชน กว้าง 0.40 เมตร ยาว 62 เมตร ลึก 0.40 - 0.50 เมตร ตามแบบแปลน อบต.กุตาไก้กำหนด</t>
  </si>
  <si>
    <t>19/08/2568</t>
  </si>
  <si>
    <t>68079621605</t>
  </si>
  <si>
    <t>680714569661</t>
  </si>
  <si>
    <t>252/2568(CNTR-00272/68)</t>
  </si>
  <si>
    <t>68089071748</t>
  </si>
  <si>
    <t>680814101387</t>
  </si>
  <si>
    <t>259/2568(CNTR-00269/68)</t>
  </si>
  <si>
    <t>68089076014</t>
  </si>
  <si>
    <t>680814104537</t>
  </si>
  <si>
    <t>260/2568(CNTR-00271/68)</t>
  </si>
  <si>
    <t>68089077823</t>
  </si>
  <si>
    <t>680814106695</t>
  </si>
  <si>
    <t>261/2568(CNTR-00270/68)</t>
  </si>
  <si>
    <t>อู่ พีเจ เซอร์วิส</t>
  </si>
  <si>
    <t>68089092330</t>
  </si>
  <si>
    <t>680814108107</t>
  </si>
  <si>
    <t>262/2568(CNTR-00273/68)</t>
  </si>
  <si>
    <t>25/08/2568</t>
  </si>
  <si>
    <t>68079039012</t>
  </si>
  <si>
    <t>680822020990</t>
  </si>
  <si>
    <t>270/2568(CNTR-00274/68)</t>
  </si>
  <si>
    <t xml:space="preserve">ก่อสร้างถนนคอนกรีตเสริมเหล็ก จากนานางนิยม นนทะสอน -บ้านนางยุพิน แก้วบัวปัด (สายทางหนองดูก) หมู่ที่ 3 บ้านดอนดู่ ตำบลกุตาไก้ อำเภอปลาปาก กว้าง 3.00 เมตร ยาว 494.00 เมตร หนา 0.15 เมตร หรือมีพื้นที่ไม่น้อยกว่า 1,482.00 ตารางเมตร องค์การบริหารส่วนตำบลกุตาไก้ อำเภอปลาปาก จังหวัดนครพนม </t>
  </si>
  <si>
    <t>68069242551</t>
  </si>
  <si>
    <t>680822021311</t>
  </si>
  <si>
    <t>271/2568(CNTR-00276/68)</t>
  </si>
  <si>
    <t>ห้างหุ้นส่วนจำกัด พาหุงรุ่งเรือง</t>
  </si>
  <si>
    <t>ก่อสร้างถนนคอนกรีตเสริมเหล็ก สายทางรอบดอนปู่ตา หมู่ที่ 10 บ้านกุตาไก้ ตำบลกุตาไก้ กว้าง 4.00 เมตร ยาว 580.00 เมตร หนา 0.15 เมตร หรือมีพื้นที่ไม่น้อยกว่า 2,320.00 ตารางเมตร องค์การบริหารส่วนตำบลกุตาไก้ อำเภอปลาปาก จังหวัดนครพนม</t>
  </si>
  <si>
    <t>68069237409</t>
  </si>
  <si>
    <t>680822021437</t>
  </si>
  <si>
    <t>272/2568(CNTR-00275/68)</t>
  </si>
  <si>
    <t>ก่อสร้างถนนคอนกรีตเสริมเหล็ก สายบ้านนางเฟื่องรักษ์ คำไข- บ้านนายพรชัย อ่อนตามา หมู่ที่ 2 บ้านโพนทา ตำบลกุตาไก้ กว้าง 5.00 เมตร ยาว 325.00 เมตร หนา 0.15 เมตร หรือมีพื้นที่ไม่น้อยกว่า 1,625 ตารางเมตร องค์การบริหารส่วนตำบลกุตาไก้ อำเภอปลาปาก จังหวัดนครพนม</t>
  </si>
  <si>
    <t>29/08/2568</t>
  </si>
  <si>
    <t>68039342747</t>
  </si>
  <si>
    <t>680622000989</t>
  </si>
  <si>
    <t>208/2568(CNTR-00277/68)</t>
  </si>
  <si>
    <t>ห้างหุ้นส่วนจำกัด ดาวจรัส</t>
  </si>
  <si>
    <t>ก่อสร้างอาคารศูนย์พัฒนาเด็กเล็ก(ตามแบบที่องค์การบริหารส่วนตำบลกุตาไก้ กำหนด)ศูนย์พัฒนาเด็กเล็กตำบลกุตาไก้ องค์การบริหารส่วนตำบลกุตาไก้  อำเภอปลาปาก จังหวัดนครพนม</t>
  </si>
  <si>
    <t>04/09/2568</t>
  </si>
  <si>
    <t>68079624468</t>
  </si>
  <si>
    <t>680714571119</t>
  </si>
  <si>
    <t>253/2568(CNTR-00280/68)</t>
  </si>
  <si>
    <t>05/09/2568</t>
  </si>
  <si>
    <t>68089121100</t>
  </si>
  <si>
    <t>680922007145</t>
  </si>
  <si>
    <t>280/2568(CNTR-00283/68)</t>
  </si>
  <si>
    <t>ก่อสร้างรางระบายน้ำคอนกรีตเสริมเหล็กภายในหมู่บ้าน หมู่ที่ 8 บ้านนาดอกไม้ จากบ้านนายเกษมศิลป์ ไตรติ่ง กว้าง 0.40 เมตร ยาว 102 เมตร ลึก 0.40-0.60 เมตร ตามแบบแปลน อบต.กุตาไก้กำหนด</t>
  </si>
  <si>
    <t>68089488518</t>
  </si>
  <si>
    <t>680922006936</t>
  </si>
  <si>
    <t>281/2568(CNTR-00282/68)</t>
  </si>
  <si>
    <t>ก่อสร้างถนนคอนกรีตเสริมเหล็ก หมู่ที่ 3 บ้านดอนดู่ จากบ้านนายประพันธ์ ศรีอาจ -บ้านนางพิสมัย โคตรโสภา กว้าง 3.50 เมตร ยาว 20 เมตร หนา 0.15 เมตร อ้างแบบมาตรฐานงานทางสำหรับองค์กรปกครองส่วนท้องถิ่น</t>
  </si>
  <si>
    <t>68089527386</t>
  </si>
  <si>
    <t>680922007065</t>
  </si>
  <si>
    <t>282/2568(CNTR-00281/68)</t>
  </si>
  <si>
    <t>ก่อสร้างถนนคอนกรีตเสริมเหล็กภายในหมู่บ้าน หมู่ที่ 9 บ้านโคกสะอาด จากบ้านนายทวีทรัพย์ แสนตื้อ - โรงข้าวปุ้น กว้าง 5 เมตร ยาว 130 เมตร  หนา 0.15 เมตร อ้างแบบมาตรฐานงานทางสำหรับองค์กรปกครองส่วนท้องถิ่น</t>
  </si>
  <si>
    <t>10/09/2568</t>
  </si>
  <si>
    <t>6808968259</t>
  </si>
  <si>
    <t>680814635404</t>
  </si>
  <si>
    <t>274/2568(CNTR-00284/68)</t>
  </si>
  <si>
    <t>68089688801</t>
  </si>
  <si>
    <t>680814637339</t>
  </si>
  <si>
    <t>275/2568(CNTR-00285/68)</t>
  </si>
  <si>
    <t>11/09/2568</t>
  </si>
  <si>
    <t>68099050705</t>
  </si>
  <si>
    <t>680914070515</t>
  </si>
  <si>
    <t>278/2568(CNTR-00287/68)</t>
  </si>
  <si>
    <t>68099053664</t>
  </si>
  <si>
    <t>680914072330</t>
  </si>
  <si>
    <t>279/2568(CNTR-00286/68)</t>
  </si>
  <si>
    <t>68089381202</t>
  </si>
  <si>
    <t>680822026416</t>
  </si>
  <si>
    <t>283/2568(CNTR-00288/68)</t>
  </si>
  <si>
    <t>ก่อสร้างถนนคอนกรีตเสริมเหล็ก หมู่ที่ 2 บ้านโพนทา จากบ้านนางเฟื่องรัตน์ คำไข – บ้านนางวิไล ศรสูร กว้าง 3  เมตร ยาว 120 เมตร หนา 0.15 เมตร อ้างแบบมาตรฐานงานทางสำหรับองค์กรปกครองส่วนท้องถิ่น</t>
  </si>
  <si>
    <t>68089428279</t>
  </si>
  <si>
    <t>680822026370</t>
  </si>
  <si>
    <t>284/2568(CNTR-00289/68)</t>
  </si>
  <si>
    <t>ก่อสร้างถนนคอนกรีตเสริมเหล็ก หมู่ที่ 2 บ้านโพนทา จากบ้านนายสังข์ สิมลี – บ้านนางอินทวา คำสงคราม กว้าง 4 เมตร ยาว 55 เมตร หนา 0.15 เมตร อ้างแบบมาตรฐานงานทางสำหรับองค์กรปกครองส่วนท้องถิ่น</t>
  </si>
  <si>
    <t>68089498707</t>
  </si>
  <si>
    <t>6808220226142</t>
  </si>
  <si>
    <t>285/2568(CNTR-00290/68)</t>
  </si>
  <si>
    <t>ก่อสร้างถนนคอนกรีตเสริมเหล็ก หมู่ที่ 2 บ้านโพนทา จากบ้านนายคูณ ถาวงศ์กลาง – บ้านนายเข็มทอง ไชยวงค์ กว้าง 4 เมตร ยาว 67 เมตร หนา 0.15 เมตร อ้างแบบมาตรฐานงานทางสำหรับองค์กรปกครองส่วนท้องถิ่น</t>
  </si>
  <si>
    <t>68089501982</t>
  </si>
  <si>
    <t>680922013547</t>
  </si>
  <si>
    <t>286/2568(CNTR-00291/68)</t>
  </si>
  <si>
    <t>ก่อสร้างถนนคอนกรีตเสริมเหล็ก หมู่ที่ 7 บ้านนาเรียง สายทางซอยมีสุข (ช่วงบ้านนายสมหมาย โคตรโสภา) กว้าง 4 เมตร ยาว 70 เมตร หนา 0.15 เมตร อ้างแบบมาตรฐานงานทางสำหรับองค์กรปกครองส่วนท้องถิ่น</t>
  </si>
  <si>
    <t>68089499631</t>
  </si>
  <si>
    <t>680922013615</t>
  </si>
  <si>
    <t>287/2568(CNTR-00292/68)</t>
  </si>
  <si>
    <t>ก่อสร้างถนนคอนกรีตเสริมเหล็ก หมู่ที่ 7 บ้านนาเรียง จากบ้านนางวันเพ็ญ ดีนัก – บ้านนางดารา คำไข กว้าง 5 เมตร ยาว 54 เมตร หนา 0.15 เมตร อ้างแบบมาตรฐานงานทางสำหรับองค์กรปกครองส่วนท้องถิ่น</t>
  </si>
  <si>
    <t>68089527018</t>
  </si>
  <si>
    <t>680922013716</t>
  </si>
  <si>
    <t>288/2568(CNTR-00293/68)</t>
  </si>
  <si>
    <t>ก่อสร้างถนนคอนกรีตเสริมเหล็ก หมู่ที่ 7 บ้านนาเรียง สายทางข้างวัดจันศรีนารีธรรมขันธ์ กว้าง 4 เมตร ยาว 75 เมตร หนา 0.15 เมตร อ้างแบบมาตรฐานงานทางสำหรับองค์กรปกครองส่วนท้องถิ่น</t>
  </si>
  <si>
    <t>68089526645</t>
  </si>
  <si>
    <t>680822026039</t>
  </si>
  <si>
    <t>290/2568(CNTR-00294/68)</t>
  </si>
  <si>
    <t>ก่อสร้างถนนคอนกรีตเสริมเหล็ก หมู่ที่ 1 บ้านนางาม จากบ้านนายไสว อุตสาหะ - ที่นานายสุขสันต์ มาลาศรี กว้าง 4 เมตร ยาว 185 เมตร หนา 0.15  เมตร อ้างแบบมาตรฐานงานทางสำหรับองค์กรปกครองส่วนท้องถิ่น</t>
  </si>
  <si>
    <t>68089528046</t>
  </si>
  <si>
    <t>680922013467</t>
  </si>
  <si>
    <t>291/2568(CNTR-00295/68)</t>
  </si>
  <si>
    <t>ก่อสร้างถนนคอนกรีตเสริมเหล็ก หมู่ที่ 6 บ้านวังโพธิ์ สายทางบ้านนางเปี่ยม สาระรมณ์-บ้านนายเสกสรร คุณพันธ์ กว้าง 4 เมตร ยาว 76 เมตร หนา 0.15 เมตร อ้างแบบมาตรฐานงานทางสำหรับองค์กรปกครองส่วนท้องถิ่น</t>
  </si>
  <si>
    <t>18/09/2568</t>
  </si>
  <si>
    <t>68099272673</t>
  </si>
  <si>
    <t>680914275176</t>
  </si>
  <si>
    <t>289/2568(CNTR-00297/68)</t>
  </si>
  <si>
    <t>68099303100</t>
  </si>
  <si>
    <t>680914306834</t>
  </si>
  <si>
    <t>292/2568(CNTR-00296/68)</t>
  </si>
  <si>
    <t>23/09/2568</t>
  </si>
  <si>
    <t>68099331413</t>
  </si>
  <si>
    <t>680914335755</t>
  </si>
  <si>
    <t>293/2568(CNTR-00298/68)</t>
  </si>
  <si>
    <t>วีระชัย ซัพพลาย</t>
  </si>
  <si>
    <t>68099361474</t>
  </si>
  <si>
    <t>680914379032</t>
  </si>
  <si>
    <t>297/2568(CNTR-00299/68)</t>
  </si>
  <si>
    <t>จัดซื้อเก้าอี้สำนักงานแบบมีล้อเลื่อน ขนาดกว้าง 60 เซนติเมตร ลึก 65 เซนติเมตร สูง 100 เซนติเมตร จำนวน 3 ตัวๆละ  2,500 บาท, จัดซื้อโต๊ะคอมพิวเตอร์ ขนาดกว้าง 60 เซนติเมตร ยาว 120 เซนติเมตร สูง 75 เซนติเมตร จำนวน 1 ตัวๆ ละ 3,000 บาท, จัดซื้อโต๊ะทำงาน ชนิดหน้าโต๊ะเหล็กปิดผิวด้วยพ่นสีขนาดกว้าง x ลึกx สูง ไม่น้อยกว่า 1592 x 792 x 740 มิลลิเมตร (159.2 x 79.2 x 74 เซนติเมตร) จำนวน 3 ตัวๆละ 8,000 บาท</t>
  </si>
  <si>
    <t>24/09/2568</t>
  </si>
  <si>
    <t>68099359794</t>
  </si>
  <si>
    <t>680914371081</t>
  </si>
  <si>
    <t>294/2568(CNTR-00300/68)</t>
  </si>
  <si>
    <t>เครื่องพิมพ์ Multifunction แบบฉีดหมึกพร้อมติดตั้งถังหมึกพิมพ์ (Ink Tank Printer) อุปกรณ์ที่มีความสามารถเป็น Printer, Copier และ Scanner ภายในเครื่องเดียวกัน สามารถใช้งานผ่านเครือข่ายไร้สาย Wi-Fi ได้ จำนวน 1 เครื่อง ๆ ละ 8,000 บาท เป็นเงิน 8,000 บาท</t>
  </si>
  <si>
    <t>68099359073</t>
  </si>
  <si>
    <t>680914375306</t>
  </si>
  <si>
    <t>295/2568(CNTR-00301/68)</t>
  </si>
  <si>
    <t>เครื่องคอมพิวเตอร์ All In One สำหรับงานประมวลผล  จำนวน 1 เครื่อง ๆ ละ 24,000 บาท เป็นเงิน 24,000 บาท</t>
  </si>
  <si>
    <t>68099360076</t>
  </si>
  <si>
    <t>680914377475</t>
  </si>
  <si>
    <t>296/2568(CNTR-00302/68)</t>
  </si>
  <si>
    <t>เก้าอี้สำนักงาน ขนาด กว้าง 60× ลึก 65× สูง 100 ซม. จำนวน 1 ตัว ๆ ละ 2,500 บาท</t>
  </si>
  <si>
    <t>68099142052</t>
  </si>
  <si>
    <t>680914382980</t>
  </si>
  <si>
    <t>298/2568(CNTR-00303/68)</t>
  </si>
  <si>
    <t>อาร์ต แอนด์ ไอซ์</t>
  </si>
  <si>
    <t>6) โครงการยกย่องเชิดชูเกียรติบุคคลที่ประพฤติตนให้เป็นที่ประจักษ์ในระดับตำบล เพื่อเป็นค่าใช้จ่ายในการดำเนินโครงการยกย่องเชิดชูเกียรติบุคคลที่ประพฤติตนให้เป็นที่ประจักษ์ในระดับตำบล โดยมีค่าใช้จ่ายเป็นค่าจ้างจัดทำโล่รางวัล 
-ตามระเบียบกระทรวงมหาดไทยว่าด้วยการเบิกค่าใช้จ่ายในการบริหารงานขององค์กรปกครองส่วนท้องถิ่น พ.ศ.2562
-เป็นไปตามแผนพัฒนาท้องถิ่น (พ.ศ. 2566-2570) ขององค์การบริหาร
ส่วนตำบลกุตาไก้ แก้ไขครั้งที่ 3/2566 หน้า 145 ลำดับที่ 18</t>
  </si>
  <si>
    <t>30/09/2568</t>
  </si>
  <si>
    <t>68089684476</t>
  </si>
  <si>
    <t>680814633248</t>
  </si>
  <si>
    <t>273/2568(CNTR-00304/68)</t>
  </si>
  <si>
    <t>สรุปรายการจัดซื้อจัดจ้างจำแนกตามวิธีการจัดซื้อจัดจ้าง</t>
  </si>
  <si>
    <t>วิธีการจัดซื้อจัดจ้าง</t>
  </si>
  <si>
    <t>งบประมาณ (บาท)</t>
  </si>
  <si>
    <t>วิธีคัดเลือก</t>
  </si>
  <si>
    <t>วิธีเฉพาะเจาะจง</t>
  </si>
  <si>
    <t xml:space="preserve">อื่น ๆ </t>
  </si>
  <si>
    <t>รวม</t>
  </si>
  <si>
    <t>ปัญหา/อุปสรรค</t>
  </si>
  <si>
    <t>ข้อเสนอแนะ</t>
  </si>
  <si>
    <t>วิธี e-bidding</t>
  </si>
  <si>
    <t>รายงานสรุปผลการจัดซื้อจัดจ้างของ องค์การบริหารส่วนตำบลกุตาไก้</t>
  </si>
  <si>
    <t>ประจำปีงบประมาณ พ.ศ. 2568</t>
  </si>
  <si>
    <t>278/2568 ลง 3/9/2568</t>
  </si>
  <si>
    <r>
      <t xml:space="preserve">  </t>
    </r>
    <r>
      <rPr>
        <sz val="22"/>
        <rFont val="TH Sarabun New"/>
        <family val="2"/>
      </rPr>
      <t>1-ก.ย.-68</t>
    </r>
  </si>
  <si>
    <t>  1-ก.ย.-68</t>
  </si>
  <si>
    <t>  2-ก.ย.-68</t>
  </si>
  <si>
    <t>  3-ก.ย.-68</t>
  </si>
  <si>
    <t>276/2568 ลง 3-ก.ย.-68</t>
  </si>
  <si>
    <t>277/2568 ลง 3-ก.ย.-68</t>
  </si>
  <si>
    <t>279/2568 ลง 3-ก.ย.-68</t>
  </si>
  <si>
    <t>280/2568 ลง 5-ก.ย.-68</t>
  </si>
  <si>
    <t>281/2568 ลง 5-ก.ย.-68</t>
  </si>
  <si>
    <t>282/2568 ลง 5-ก.ย.-68</t>
  </si>
  <si>
    <t>  8-ก.ย.-68</t>
  </si>
  <si>
    <t>  9-ก.ย.-68</t>
  </si>
  <si>
    <t>  10-ก.ย.-68</t>
  </si>
  <si>
    <t>  11-ก.ย.-68</t>
  </si>
  <si>
    <t>283/2568 ลง 11-ก.ย.-68</t>
  </si>
  <si>
    <t>284/2568 ลง 11-ก.ย.-68</t>
  </si>
  <si>
    <t>285/2568 ลง 11-ก.ย.-68</t>
  </si>
  <si>
    <t>286/2568 ลง 11-ก.ย.-68</t>
  </si>
  <si>
    <t>287/2568 ลง 11-ก.ย.-68</t>
  </si>
  <si>
    <t>288/2568 ลง 11-ก.ย.-68</t>
  </si>
  <si>
    <t>289/2568 ลง 11-ก.ย.-68</t>
  </si>
  <si>
    <t>290/2568 ลง 11-ก.ย.-68</t>
  </si>
  <si>
    <t>291/2568 ลง 11-ก.ย.-68</t>
  </si>
  <si>
    <t>  ลง 12-ก.ย.-68</t>
  </si>
  <si>
    <t>292/2568 ลง 12-ก.ย.-68</t>
  </si>
  <si>
    <t>  15-ก.ย.-68</t>
  </si>
  <si>
    <t>293/2568 ลง 15-ก.ย.-68</t>
  </si>
  <si>
    <t>294/2568 ลง 16-ก.ย.-68</t>
  </si>
  <si>
    <t>295/2568 ลง 16-ก.ย.-68</t>
  </si>
  <si>
    <t>296/2568 ลง 16-ก.ย.-68</t>
  </si>
  <si>
    <t>297/2568 ลง 16-ก.ย.-68</t>
  </si>
  <si>
    <t>298/2568 ลง 16-ก.ย.-68</t>
  </si>
  <si>
    <t>  22-ก.ย.-68</t>
  </si>
  <si>
    <t>เลขที่โครงการ</t>
  </si>
  <si>
    <t>เลขที่สัญญา eGp</t>
  </si>
  <si>
    <t>680214434865</t>
  </si>
  <si>
    <t>จ้างเหมาบริการ บุคคลธรรมดา</t>
  </si>
  <si>
    <t xml:space="preserve">ซื้อวัสดุน้ำมันเชื้อเพลิงโครงการรณรงค์ไข้เลือดออก (3) โครงการรณรงค์ป้องกันโรคไข้เลือดออก </t>
  </si>
  <si>
    <t>แบบสรุปผลการดำเนินการจัดซื้อจัดจ้างในรอบ ปีงบประมาณ พ.ศ.2568</t>
  </si>
  <si>
    <t>คิดเป็นร้อยละ</t>
  </si>
  <si>
    <t>255/2568 ลว.30 ก.ค.68</t>
  </si>
  <si>
    <t>254/2568 ลว.30 ก.ค.68</t>
  </si>
  <si>
    <t>250/2568 ลว.30 ก.ค.68</t>
  </si>
  <si>
    <t>252/2568 ลว.30 ก.ค.68</t>
  </si>
  <si>
    <t>251/2568 ลว.30 ก.ค.68</t>
  </si>
  <si>
    <t>253/2568 ลว.30 ก.ค.68</t>
  </si>
  <si>
    <t>273/2568 ลว.27ส.ค.2568</t>
  </si>
  <si>
    <t>วงเงินที่จัดซื้อได้จริง (บาท)</t>
  </si>
  <si>
    <t>ประหยัดได้ (บาท)</t>
  </si>
  <si>
    <t xml:space="preserve">จำนวน </t>
  </si>
  <si>
    <t>จำนวนโครงการจำแนกตามวิธีการจัดซื้อจัดจ้าง</t>
  </si>
  <si>
    <t>จำนวนงบประมาณจำแนกตามวิธีการจัดซื้อจัดจ้าง</t>
  </si>
  <si>
    <t>ประหยัดงบประมาณได้</t>
  </si>
  <si>
    <t>คิดเป็นร้อยละ(ของงบประมาณ)</t>
  </si>
  <si>
    <t>*ในภาพรวม</t>
  </si>
  <si>
    <t>236/2568 ลง 30กค68</t>
  </si>
  <si>
    <t>จัดซื้อน้ำมันเชื้อเพลิงและหล่อลื่นรถยนต์ส่วนกลาง ทะเบียนหมายเลข กจ 1745 นครพนม</t>
  </si>
  <si>
    <t>จัดซื้อน้ำมันเชื้อเพลิงและหล่อลื่นรถยนต์ส่วนกลาง ทะเบียนหมายเลข บจ 7439 นครพนม</t>
  </si>
  <si>
    <t xml:space="preserve">จัดซื้อน้ำมันเชื้อเพลิงและหล่อลื่นรถยนต์ส่วนกลาง (รถกระเช้าซ่อมไฟฟ้า) ทะเบียน 80 8462 นครพนม </t>
  </si>
  <si>
    <t>237/2568 ลว.15ก.ค.2568</t>
  </si>
  <si>
    <t>วงเงินรวม</t>
  </si>
  <si>
    <t>ลดลง</t>
  </si>
  <si>
    <t>วงเงินที่ตกลงซื้อ/จ้าง</t>
  </si>
  <si>
    <t>จัดซื้อคอมพิวเตอร์ตั้งโต๊ะ สำหรับงานประมวลผล แบบที่ 2 และเครื่องสำรองไฟฟ้า ขนาด 800 VA หมายเหตุ เครื่องคอมพิวเตอร์ตั้งโต๊ะ 23000    เครื่องสำรองไฟ ขนาด 800 VA 2500</t>
  </si>
  <si>
    <r>
      <t xml:space="preserve">  </t>
    </r>
    <r>
      <rPr>
        <sz val="24"/>
        <rFont val="TH Sarabun New"/>
        <family val="2"/>
      </rPr>
      <t>1-ก.ย.-68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</si>
</sst>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87" formatCode="#,##0_ ;\-#,##0\ "/>
  </numFmts>
  <fonts count="69">
    <font>
      <sz val="10"/>
      <name val="Arial"/>
      <charset val="222"/>
    </font>
    <font>
      <sz val="15"/>
      <name val="TH Niramit AS"/>
    </font>
    <font>
      <sz val="13"/>
      <name val="TH Niramit AS"/>
    </font>
    <font>
      <b/>
      <sz val="15"/>
      <name val="TH Niramit AS"/>
    </font>
    <font>
      <b/>
      <sz val="17"/>
      <name val="TH SarabunPSK"/>
      <family val="2"/>
    </font>
    <font>
      <sz val="15"/>
      <name val="TH SarabunPSK"/>
      <family val="2"/>
    </font>
    <font>
      <b/>
      <sz val="15"/>
      <name val="TH SarabunPSK"/>
      <family val="2"/>
    </font>
    <font>
      <sz val="20"/>
      <name val="TH Sarabun New"/>
      <family val="2"/>
    </font>
    <font>
      <sz val="22"/>
      <name val="TH Sarabun New"/>
      <family val="2"/>
    </font>
    <font>
      <sz val="10"/>
      <name val="Arial"/>
      <family val="2"/>
    </font>
    <font>
      <sz val="11"/>
      <color theme="1"/>
      <name val="Tahoma"/>
      <family val="2"/>
      <scheme val="minor"/>
    </font>
    <font>
      <sz val="22"/>
      <name val="TH Sarabun New"/>
      <family val="2"/>
      <charset val="222"/>
    </font>
    <font>
      <sz val="22"/>
      <name val="TH SarabunPSK"/>
      <family val="2"/>
      <charset val="222"/>
    </font>
    <font>
      <sz val="24"/>
      <name val="TH Sarabun New"/>
      <family val="2"/>
    </font>
    <font>
      <b/>
      <sz val="24"/>
      <name val="TH Sarabun New"/>
      <family val="2"/>
    </font>
    <font>
      <sz val="24"/>
      <color theme="1"/>
      <name val="TH Sarabun New"/>
      <family val="2"/>
    </font>
    <font>
      <sz val="24"/>
      <color rgb="FF000000"/>
      <name val="TH Sarabun New"/>
      <family val="2"/>
    </font>
    <font>
      <sz val="26"/>
      <name val="TH Sarabun New"/>
      <family val="2"/>
    </font>
    <font>
      <b/>
      <sz val="26"/>
      <name val="TH Sarabun New"/>
      <family val="2"/>
    </font>
    <font>
      <sz val="26"/>
      <color theme="1"/>
      <name val="TH Sarabun New"/>
      <family val="2"/>
    </font>
    <font>
      <b/>
      <sz val="26"/>
      <name val="TH Sarabun New"/>
      <family val="2"/>
      <charset val="222"/>
    </font>
    <font>
      <sz val="26"/>
      <name val="TH Sarabun New"/>
      <family val="2"/>
      <charset val="222"/>
    </font>
    <font>
      <sz val="26"/>
      <name val="TH SarabunPSK"/>
      <family val="2"/>
      <charset val="222"/>
    </font>
    <font>
      <sz val="26"/>
      <color indexed="8"/>
      <name val="TH Sarabun New"/>
      <family val="2"/>
      <charset val="222"/>
    </font>
    <font>
      <sz val="26"/>
      <color rgb="FF000000"/>
      <name val="TH Sarabun New"/>
      <family val="2"/>
    </font>
    <font>
      <sz val="8"/>
      <name val="Arial"/>
      <family val="2"/>
    </font>
    <font>
      <b/>
      <sz val="22"/>
      <name val="TH Sarabun New"/>
      <family val="2"/>
    </font>
    <font>
      <sz val="18"/>
      <name val="TH Sarabun New"/>
      <family val="2"/>
    </font>
    <font>
      <sz val="16"/>
      <name val="TH Sarabun New"/>
      <family val="2"/>
    </font>
    <font>
      <sz val="22"/>
      <color rgb="FF000000"/>
      <name val="TH Sarabun New"/>
      <family val="2"/>
    </font>
    <font>
      <sz val="18"/>
      <color rgb="FF212529"/>
      <name val="TH Sarabun New"/>
      <family val="2"/>
    </font>
    <font>
      <sz val="16"/>
      <color rgb="FF212529"/>
      <name val="TH Sarabun New"/>
      <family val="2"/>
    </font>
    <font>
      <sz val="22"/>
      <color rgb="FF212529"/>
      <name val="TH Sarabun New"/>
      <family val="2"/>
    </font>
    <font>
      <sz val="20"/>
      <color rgb="FF212529"/>
      <name val="TH Sarabun New"/>
      <family val="2"/>
    </font>
    <font>
      <sz val="22"/>
      <color indexed="8"/>
      <name val="TH Sarabun New"/>
      <family val="2"/>
    </font>
    <font>
      <sz val="26"/>
      <color rgb="FF212529"/>
      <name val="TH Sarabun New"/>
      <family val="2"/>
    </font>
    <font>
      <sz val="28"/>
      <name val="TH Sarabun New"/>
      <family val="2"/>
    </font>
    <font>
      <b/>
      <sz val="28"/>
      <name val="TH Sarabun New"/>
      <family val="2"/>
    </font>
    <font>
      <sz val="28"/>
      <color rgb="FF000000"/>
      <name val="TH Sarabun New"/>
      <family val="2"/>
    </font>
    <font>
      <b/>
      <sz val="20"/>
      <name val="TH Sarabun New"/>
      <family val="2"/>
    </font>
    <font>
      <sz val="26"/>
      <color indexed="8"/>
      <name val="TH Sarabun New"/>
      <family val="2"/>
    </font>
    <font>
      <sz val="22"/>
      <color theme="1"/>
      <name val="TH Sarabun New"/>
      <family val="2"/>
    </font>
    <font>
      <sz val="16"/>
      <color theme="1"/>
      <name val="TH Sarabun New"/>
      <family val="2"/>
    </font>
    <font>
      <sz val="16"/>
      <color rgb="FF000000"/>
      <name val="TH Sarabun New"/>
      <family val="2"/>
    </font>
    <font>
      <b/>
      <sz val="16"/>
      <color rgb="FF000000"/>
      <name val="TH Sarabun New"/>
      <family val="2"/>
    </font>
    <font>
      <sz val="18"/>
      <color rgb="FF000000"/>
      <name val="TH Sarabun New"/>
      <family val="2"/>
    </font>
    <font>
      <b/>
      <sz val="18"/>
      <color theme="1"/>
      <name val="TH Sarabun New"/>
      <family val="2"/>
    </font>
    <font>
      <b/>
      <sz val="16"/>
      <color theme="1"/>
      <name val="TH Sarabun New"/>
      <family val="2"/>
    </font>
    <font>
      <b/>
      <sz val="26"/>
      <color theme="1"/>
      <name val="TH Sarabun New"/>
      <family val="2"/>
    </font>
    <font>
      <sz val="18"/>
      <color theme="1"/>
      <name val="TH Sarabun New"/>
      <family val="2"/>
    </font>
    <font>
      <u val="singleAccounting"/>
      <sz val="16"/>
      <color theme="1"/>
      <name val="TH Sarabun New"/>
      <family val="2"/>
    </font>
    <font>
      <sz val="14"/>
      <color theme="1"/>
      <name val="TH Sarabun New"/>
      <family val="2"/>
    </font>
    <font>
      <sz val="14"/>
      <color rgb="FF000000"/>
      <name val="TH Sarabun New"/>
      <family val="2"/>
    </font>
    <font>
      <u val="singleAccounting"/>
      <sz val="14"/>
      <color theme="1"/>
      <name val="TH Sarabun New"/>
      <family val="2"/>
    </font>
    <font>
      <sz val="28"/>
      <color theme="1"/>
      <name val="TH Sarabun New"/>
      <family val="2"/>
    </font>
    <font>
      <sz val="28"/>
      <color indexed="8"/>
      <name val="TH Sarabun New"/>
      <family val="2"/>
    </font>
    <font>
      <b/>
      <u/>
      <sz val="28"/>
      <name val="TH Sarabun New"/>
      <family val="2"/>
    </font>
    <font>
      <sz val="28"/>
      <color rgb="FF212529"/>
      <name val="TH Sarabun New"/>
      <family val="2"/>
    </font>
    <font>
      <b/>
      <u val="singleAccounting"/>
      <sz val="28"/>
      <name val="TH Sarabun New"/>
      <family val="2"/>
    </font>
    <font>
      <b/>
      <u/>
      <sz val="36"/>
      <name val="TH Sarabun New"/>
      <family val="2"/>
    </font>
    <font>
      <u val="singleAccounting"/>
      <sz val="18"/>
      <color theme="1"/>
      <name val="TH Sarabun New"/>
      <family val="2"/>
    </font>
    <font>
      <sz val="24"/>
      <name val="TH Sarabun New"/>
      <family val="2"/>
      <charset val="222"/>
    </font>
    <font>
      <b/>
      <sz val="24"/>
      <name val="TH Sarabun New"/>
      <family val="2"/>
      <charset val="222"/>
    </font>
    <font>
      <sz val="24"/>
      <color theme="1"/>
      <name val="TH Sarabun New"/>
      <family val="2"/>
      <charset val="222"/>
    </font>
    <font>
      <sz val="24"/>
      <color rgb="FF000000"/>
      <name val="TH Sarabun New"/>
      <family val="2"/>
      <charset val="222"/>
    </font>
    <font>
      <sz val="24"/>
      <name val="TH SarabunPSK"/>
      <family val="2"/>
      <charset val="222"/>
    </font>
    <font>
      <sz val="24"/>
      <color rgb="FF212529"/>
      <name val="TH Sarabun New"/>
      <family val="2"/>
      <charset val="222"/>
    </font>
    <font>
      <sz val="24"/>
      <color indexed="8"/>
      <name val="TH Sarabun New"/>
      <family val="2"/>
      <charset val="222"/>
    </font>
    <font>
      <sz val="28"/>
      <name val="TH Sarabun New"/>
      <family val="2"/>
      <charset val="222"/>
    </font>
  </fonts>
  <fills count="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FFFFFF"/>
      </patternFill>
    </fill>
    <fill>
      <patternFill patternType="solid">
        <fgColor rgb="FFD3D3D3"/>
      </patternFill>
    </fill>
    <fill>
      <patternFill patternType="solid">
        <fgColor theme="0" tint="-4.9989318521683403E-2"/>
        <bgColor indexed="64"/>
      </patternFill>
    </fill>
  </fills>
  <borders count="19">
    <border>
      <left/>
      <right/>
      <top/>
      <bottom/>
      <diagonal/>
    </border>
    <border>
      <left style="thin">
        <color auto="1"/>
      </left>
      <right style="thin">
        <color auto="1"/>
      </right>
      <top style="thin">
        <color auto="1"/>
      </top>
      <bottom style="hair">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hair">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style="thin">
        <color auto="1"/>
      </top>
      <bottom style="thin">
        <color auto="1"/>
      </bottom>
      <diagonal/>
    </border>
  </borders>
  <cellStyleXfs count="6">
    <xf numFmtId="0" fontId="0"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43" fontId="10" fillId="0" borderId="0" applyFont="0" applyFill="0" applyBorder="0" applyAlignment="0" applyProtection="0"/>
    <xf numFmtId="0" fontId="10" fillId="0" borderId="0"/>
  </cellStyleXfs>
  <cellXfs count="680">
    <xf numFmtId="0" fontId="0" fillId="0" borderId="0" xfId="0"/>
    <xf numFmtId="0" fontId="1" fillId="0" borderId="0" xfId="0" applyFont="1" applyAlignment="1">
      <alignment horizontal="center"/>
    </xf>
    <xf numFmtId="0" fontId="1" fillId="0" borderId="0" xfId="0" applyFont="1" applyAlignment="1">
      <alignment vertical="top"/>
    </xf>
    <xf numFmtId="4" fontId="1" fillId="0" borderId="0" xfId="0" applyNumberFormat="1" applyFont="1" applyAlignment="1">
      <alignment horizontal="center" vertical="top"/>
    </xf>
    <xf numFmtId="0" fontId="1" fillId="0" borderId="0" xfId="0" applyFont="1" applyAlignment="1">
      <alignment horizontal="center" vertical="top"/>
    </xf>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4" fontId="1" fillId="0" borderId="0" xfId="0" applyNumberFormat="1" applyFont="1" applyAlignment="1">
      <alignment horizontal="center" vertical="center"/>
    </xf>
    <xf numFmtId="0" fontId="2" fillId="0" borderId="0" xfId="0" applyFont="1" applyAlignment="1">
      <alignment horizontal="right" vertical="center"/>
    </xf>
    <xf numFmtId="0" fontId="3" fillId="0" borderId="0" xfId="0" applyFont="1" applyAlignment="1">
      <alignment horizontal="right"/>
    </xf>
    <xf numFmtId="0" fontId="5" fillId="0" borderId="0" xfId="0" applyFont="1"/>
    <xf numFmtId="0" fontId="5" fillId="0" borderId="0" xfId="0" applyFont="1" applyAlignment="1">
      <alignment horizontal="center"/>
    </xf>
    <xf numFmtId="0" fontId="5" fillId="0" borderId="0" xfId="0" applyFont="1" applyAlignment="1">
      <alignment vertical="top"/>
    </xf>
    <xf numFmtId="0" fontId="5" fillId="0" borderId="0" xfId="0" applyFont="1" applyAlignment="1">
      <alignment horizontal="center" vertical="top"/>
    </xf>
    <xf numFmtId="0" fontId="6" fillId="0" borderId="0" xfId="0" applyFont="1" applyAlignment="1">
      <alignment vertical="top"/>
    </xf>
    <xf numFmtId="0" fontId="3" fillId="0" borderId="0" xfId="0" applyFont="1" applyAlignment="1">
      <alignment vertical="top"/>
    </xf>
    <xf numFmtId="0" fontId="8" fillId="0" borderId="0" xfId="0" applyFont="1" applyAlignment="1">
      <alignment horizontal="center" vertical="top"/>
    </xf>
    <xf numFmtId="0" fontId="8" fillId="0" borderId="0" xfId="0" applyFont="1" applyAlignment="1">
      <alignment vertical="top"/>
    </xf>
    <xf numFmtId="43" fontId="8" fillId="0" borderId="0" xfId="1" applyFont="1" applyAlignment="1">
      <alignment horizontal="center" vertical="top"/>
    </xf>
    <xf numFmtId="4" fontId="8" fillId="0" borderId="0" xfId="0" applyNumberFormat="1" applyFont="1" applyAlignment="1">
      <alignment horizontal="center" vertical="top"/>
    </xf>
    <xf numFmtId="0" fontId="7" fillId="0" borderId="0" xfId="0" applyFont="1" applyAlignment="1">
      <alignment vertical="top"/>
    </xf>
    <xf numFmtId="0" fontId="8" fillId="0" borderId="0" xfId="0" applyFont="1" applyAlignment="1">
      <alignment horizontal="right" vertical="top"/>
    </xf>
    <xf numFmtId="0" fontId="12" fillId="0" borderId="0" xfId="0" applyFont="1" applyAlignment="1">
      <alignment vertical="top"/>
    </xf>
    <xf numFmtId="0" fontId="13" fillId="0" borderId="0" xfId="0" applyFont="1" applyAlignment="1">
      <alignment vertical="top"/>
    </xf>
    <xf numFmtId="0" fontId="14" fillId="0" borderId="1" xfId="0" applyFont="1" applyBorder="1" applyAlignment="1">
      <alignment horizontal="center" vertical="top"/>
    </xf>
    <xf numFmtId="0" fontId="14" fillId="0" borderId="8" xfId="0" applyFont="1" applyBorder="1" applyAlignment="1">
      <alignment vertical="top"/>
    </xf>
    <xf numFmtId="0" fontId="13" fillId="0" borderId="0" xfId="0" applyFont="1" applyAlignment="1">
      <alignment horizontal="center" vertical="top"/>
    </xf>
    <xf numFmtId="43" fontId="13" fillId="0" borderId="0" xfId="1" applyFont="1" applyAlignment="1">
      <alignment vertical="top"/>
    </xf>
    <xf numFmtId="43" fontId="13" fillId="0" borderId="0" xfId="1" applyFont="1" applyAlignment="1">
      <alignment horizontal="center" vertical="top"/>
    </xf>
    <xf numFmtId="4" fontId="13" fillId="0" borderId="0" xfId="0" applyNumberFormat="1" applyFont="1" applyAlignment="1">
      <alignment horizontal="center" vertical="top"/>
    </xf>
    <xf numFmtId="0" fontId="13" fillId="0" borderId="0" xfId="0" applyFont="1" applyAlignment="1">
      <alignment horizontal="center" vertical="top" wrapText="1"/>
    </xf>
    <xf numFmtId="0" fontId="13" fillId="0" borderId="0" xfId="0" applyFont="1" applyAlignment="1">
      <alignment horizontal="right" vertical="top"/>
    </xf>
    <xf numFmtId="43" fontId="14" fillId="0" borderId="1" xfId="1" applyFont="1" applyBorder="1" applyAlignment="1">
      <alignment horizontal="center" vertical="top"/>
    </xf>
    <xf numFmtId="49" fontId="14" fillId="0" borderId="8" xfId="0" applyNumberFormat="1" applyFont="1" applyBorder="1" applyAlignment="1">
      <alignment horizontal="center" vertical="top"/>
    </xf>
    <xf numFmtId="43" fontId="14" fillId="0" borderId="8" xfId="1" applyFont="1" applyBorder="1" applyAlignment="1">
      <alignment horizontal="center" vertical="top"/>
    </xf>
    <xf numFmtId="0" fontId="14" fillId="0" borderId="8" xfId="0" applyFont="1" applyBorder="1" applyAlignment="1">
      <alignment horizontal="center" vertical="top"/>
    </xf>
    <xf numFmtId="0" fontId="13" fillId="0" borderId="0" xfId="0" applyFont="1" applyAlignment="1">
      <alignment vertical="top" wrapText="1"/>
    </xf>
    <xf numFmtId="0" fontId="13" fillId="0" borderId="0" xfId="0" applyFont="1" applyAlignment="1">
      <alignment horizontal="right"/>
    </xf>
    <xf numFmtId="0" fontId="14" fillId="0" borderId="1" xfId="0" applyFont="1" applyBorder="1" applyAlignment="1">
      <alignment horizontal="center" vertical="top" wrapText="1"/>
    </xf>
    <xf numFmtId="49" fontId="14" fillId="0" borderId="8" xfId="0" applyNumberFormat="1" applyFont="1" applyBorder="1" applyAlignment="1">
      <alignment horizontal="center" vertical="top" shrinkToFit="1"/>
    </xf>
    <xf numFmtId="0" fontId="14" fillId="0" borderId="8" xfId="0" applyFont="1" applyBorder="1" applyAlignment="1">
      <alignment vertical="top" shrinkToFit="1"/>
    </xf>
    <xf numFmtId="43" fontId="14" fillId="0" borderId="8" xfId="1" applyFont="1" applyBorder="1" applyAlignment="1">
      <alignment horizontal="center" vertical="top" shrinkToFit="1"/>
    </xf>
    <xf numFmtId="0" fontId="14" fillId="0" borderId="8" xfId="0" applyFont="1" applyBorder="1" applyAlignment="1">
      <alignment horizontal="center" vertical="top" shrinkToFit="1"/>
    </xf>
    <xf numFmtId="0" fontId="13" fillId="0" borderId="0" xfId="0" applyFont="1" applyAlignment="1">
      <alignment vertical="top" shrinkToFit="1"/>
    </xf>
    <xf numFmtId="0" fontId="8" fillId="0" borderId="0" xfId="0" applyFont="1" applyAlignment="1">
      <alignment vertical="top" wrapText="1"/>
    </xf>
    <xf numFmtId="0" fontId="17" fillId="0" borderId="0" xfId="0" applyFont="1" applyAlignment="1">
      <alignment horizontal="center" vertical="top"/>
    </xf>
    <xf numFmtId="0" fontId="17" fillId="0" borderId="0" xfId="0" applyFont="1" applyAlignment="1">
      <alignment vertical="top" wrapText="1"/>
    </xf>
    <xf numFmtId="43" fontId="17" fillId="0" borderId="0" xfId="1" applyFont="1" applyBorder="1" applyAlignment="1">
      <alignment vertical="top"/>
    </xf>
    <xf numFmtId="43" fontId="17" fillId="0" borderId="0" xfId="1" applyFont="1" applyBorder="1" applyAlignment="1">
      <alignment horizontal="center" vertical="top"/>
    </xf>
    <xf numFmtId="4" fontId="17" fillId="0" borderId="0" xfId="0" applyNumberFormat="1" applyFont="1" applyAlignment="1">
      <alignment horizontal="center" vertical="top"/>
    </xf>
    <xf numFmtId="0" fontId="17" fillId="0" borderId="0" xfId="0" applyFont="1" applyAlignment="1">
      <alignment horizontal="center" vertical="top" wrapText="1"/>
    </xf>
    <xf numFmtId="0" fontId="17" fillId="0" borderId="0" xfId="0" applyFont="1" applyAlignment="1">
      <alignment horizontal="right" vertical="top"/>
    </xf>
    <xf numFmtId="0" fontId="17" fillId="0" borderId="0" xfId="0" applyFont="1" applyAlignment="1">
      <alignment vertical="top"/>
    </xf>
    <xf numFmtId="0" fontId="18" fillId="0" borderId="16" xfId="0" applyFont="1" applyBorder="1" applyAlignment="1">
      <alignment horizontal="center" vertical="top"/>
    </xf>
    <xf numFmtId="0" fontId="18" fillId="0" borderId="16" xfId="0" applyFont="1" applyBorder="1" applyAlignment="1">
      <alignment horizontal="center" vertical="top" wrapText="1"/>
    </xf>
    <xf numFmtId="43" fontId="18" fillId="0" borderId="16" xfId="1" applyFont="1" applyBorder="1" applyAlignment="1">
      <alignment horizontal="center" vertical="top"/>
    </xf>
    <xf numFmtId="0" fontId="17" fillId="0" borderId="16" xfId="0" applyFont="1" applyBorder="1" applyAlignment="1">
      <alignment horizontal="center" vertical="top"/>
    </xf>
    <xf numFmtId="49" fontId="18" fillId="0" borderId="16" xfId="0" applyNumberFormat="1" applyFont="1" applyBorder="1" applyAlignment="1">
      <alignment horizontal="center" vertical="top"/>
    </xf>
    <xf numFmtId="0" fontId="18" fillId="0" borderId="16" xfId="0" applyFont="1" applyBorder="1" applyAlignment="1">
      <alignment vertical="top" wrapText="1"/>
    </xf>
    <xf numFmtId="0" fontId="17" fillId="0" borderId="16" xfId="0" applyFont="1" applyBorder="1" applyAlignment="1">
      <alignment horizontal="center" vertical="top" wrapText="1"/>
    </xf>
    <xf numFmtId="43" fontId="17" fillId="0" borderId="0" xfId="1" applyFont="1" applyAlignment="1">
      <alignment horizontal="center" vertical="top"/>
    </xf>
    <xf numFmtId="43" fontId="17" fillId="0" borderId="0" xfId="1" applyFont="1" applyAlignment="1">
      <alignment vertical="top"/>
    </xf>
    <xf numFmtId="0" fontId="21" fillId="0" borderId="0" xfId="0" applyFont="1" applyAlignment="1">
      <alignment vertical="top"/>
    </xf>
    <xf numFmtId="0" fontId="22" fillId="0" borderId="0" xfId="0" applyFont="1" applyAlignment="1">
      <alignment vertical="top"/>
    </xf>
    <xf numFmtId="0" fontId="21" fillId="0" borderId="0" xfId="0" applyFont="1" applyAlignment="1">
      <alignment horizontal="center" vertical="top"/>
    </xf>
    <xf numFmtId="0" fontId="21" fillId="0" borderId="0" xfId="0" applyFont="1" applyAlignment="1">
      <alignment horizontal="left" vertical="top" wrapText="1"/>
    </xf>
    <xf numFmtId="43" fontId="21" fillId="0" borderId="0" xfId="1" applyFont="1" applyAlignment="1">
      <alignment horizontal="center" vertical="top"/>
    </xf>
    <xf numFmtId="4" fontId="21" fillId="0" borderId="0" xfId="0" applyNumberFormat="1" applyFont="1" applyAlignment="1">
      <alignment horizontal="center" vertical="top"/>
    </xf>
    <xf numFmtId="0" fontId="21" fillId="0" borderId="0" xfId="0" applyFont="1" applyAlignment="1">
      <alignment vertical="top" wrapText="1"/>
    </xf>
    <xf numFmtId="0" fontId="18" fillId="0" borderId="1" xfId="0" applyFont="1" applyBorder="1" applyAlignment="1">
      <alignment horizontal="center" vertical="top"/>
    </xf>
    <xf numFmtId="0" fontId="18" fillId="0" borderId="1" xfId="0" applyFont="1" applyBorder="1" applyAlignment="1">
      <alignment horizontal="center" vertical="top" wrapText="1"/>
    </xf>
    <xf numFmtId="43" fontId="18" fillId="0" borderId="1" xfId="1" applyFont="1" applyBorder="1" applyAlignment="1">
      <alignment horizontal="center" vertical="top"/>
    </xf>
    <xf numFmtId="49" fontId="18" fillId="0" borderId="8" xfId="0" applyNumberFormat="1" applyFont="1" applyBorder="1" applyAlignment="1">
      <alignment horizontal="center" vertical="top"/>
    </xf>
    <xf numFmtId="0" fontId="18" fillId="0" borderId="8" xfId="0" applyFont="1" applyBorder="1" applyAlignment="1">
      <alignment vertical="top" wrapText="1"/>
    </xf>
    <xf numFmtId="43" fontId="18" fillId="0" borderId="8" xfId="1" applyFont="1" applyBorder="1" applyAlignment="1">
      <alignment horizontal="center" vertical="top"/>
    </xf>
    <xf numFmtId="0" fontId="18" fillId="0" borderId="8" xfId="0" applyFont="1" applyBorder="1" applyAlignment="1">
      <alignment horizontal="center" vertical="top"/>
    </xf>
    <xf numFmtId="0" fontId="26" fillId="0" borderId="1" xfId="0" applyFont="1" applyBorder="1" applyAlignment="1">
      <alignment horizontal="center" vertical="top"/>
    </xf>
    <xf numFmtId="0" fontId="26" fillId="0" borderId="1" xfId="0" applyFont="1" applyBorder="1" applyAlignment="1">
      <alignment horizontal="center" vertical="top" wrapText="1"/>
    </xf>
    <xf numFmtId="43" fontId="26" fillId="0" borderId="1" xfId="1" applyFont="1" applyBorder="1" applyAlignment="1">
      <alignment horizontal="center" vertical="top"/>
    </xf>
    <xf numFmtId="0" fontId="26" fillId="0" borderId="16" xfId="0" applyFont="1" applyBorder="1" applyAlignment="1">
      <alignment horizontal="center" vertical="top" wrapText="1"/>
    </xf>
    <xf numFmtId="0" fontId="26" fillId="0" borderId="16" xfId="0" applyFont="1" applyBorder="1" applyAlignment="1">
      <alignment horizontal="center" vertical="top"/>
    </xf>
    <xf numFmtId="49" fontId="26" fillId="0" borderId="8" xfId="0" applyNumberFormat="1" applyFont="1" applyBorder="1" applyAlignment="1">
      <alignment horizontal="center" vertical="top"/>
    </xf>
    <xf numFmtId="0" fontId="26" fillId="0" borderId="8" xfId="0" applyFont="1" applyBorder="1" applyAlignment="1">
      <alignment vertical="top" wrapText="1"/>
    </xf>
    <xf numFmtId="43" fontId="26" fillId="0" borderId="8" xfId="1" applyFont="1" applyBorder="1" applyAlignment="1">
      <alignment horizontal="center" vertical="top"/>
    </xf>
    <xf numFmtId="0" fontId="26" fillId="0" borderId="8" xfId="0" applyFont="1" applyBorder="1" applyAlignment="1">
      <alignment horizontal="center" vertical="top"/>
    </xf>
    <xf numFmtId="43" fontId="26" fillId="0" borderId="16" xfId="1" applyFont="1" applyBorder="1" applyAlignment="1">
      <alignment horizontal="center" vertical="top"/>
    </xf>
    <xf numFmtId="49" fontId="26" fillId="0" borderId="16" xfId="0" applyNumberFormat="1" applyFont="1" applyBorder="1" applyAlignment="1">
      <alignment horizontal="center" vertical="top"/>
    </xf>
    <xf numFmtId="0" fontId="27" fillId="2" borderId="16" xfId="0" applyFont="1" applyFill="1" applyBorder="1" applyAlignment="1">
      <alignment horizontal="center" vertical="top" wrapText="1"/>
    </xf>
    <xf numFmtId="0" fontId="28" fillId="2" borderId="16" xfId="0" applyFont="1" applyFill="1" applyBorder="1" applyAlignment="1">
      <alignment horizontal="center" vertical="top" wrapText="1"/>
    </xf>
    <xf numFmtId="0" fontId="29" fillId="0" borderId="16" xfId="0" applyFont="1" applyBorder="1" applyAlignment="1">
      <alignment vertical="top" wrapText="1"/>
    </xf>
    <xf numFmtId="0" fontId="27" fillId="2" borderId="7" xfId="0" applyFont="1" applyFill="1" applyBorder="1" applyAlignment="1">
      <alignment horizontal="center" vertical="top" wrapText="1"/>
    </xf>
    <xf numFmtId="0" fontId="30" fillId="3" borderId="16" xfId="0" applyFont="1" applyFill="1" applyBorder="1" applyAlignment="1">
      <alignment vertical="top" wrapText="1"/>
    </xf>
    <xf numFmtId="4" fontId="30" fillId="3" borderId="16" xfId="0" applyNumberFormat="1" applyFont="1" applyFill="1" applyBorder="1" applyAlignment="1">
      <alignment horizontal="right" vertical="top" wrapText="1"/>
    </xf>
    <xf numFmtId="0" fontId="30" fillId="3" borderId="14" xfId="0" applyFont="1" applyFill="1" applyBorder="1" applyAlignment="1">
      <alignment vertical="top" wrapText="1"/>
    </xf>
    <xf numFmtId="4" fontId="31" fillId="3" borderId="14" xfId="0" applyNumberFormat="1" applyFont="1" applyFill="1" applyBorder="1" applyAlignment="1">
      <alignment horizontal="right" vertical="center" wrapText="1"/>
    </xf>
    <xf numFmtId="4" fontId="31" fillId="3" borderId="16" xfId="0" applyNumberFormat="1" applyFont="1" applyFill="1" applyBorder="1" applyAlignment="1">
      <alignment horizontal="right" vertical="center" wrapText="1"/>
    </xf>
    <xf numFmtId="0" fontId="30" fillId="3" borderId="7" xfId="0" applyFont="1" applyFill="1" applyBorder="1" applyAlignment="1">
      <alignment vertical="top" wrapText="1"/>
    </xf>
    <xf numFmtId="4" fontId="31" fillId="3" borderId="7" xfId="0" applyNumberFormat="1" applyFont="1" applyFill="1" applyBorder="1" applyAlignment="1">
      <alignment horizontal="right" vertical="center" wrapText="1"/>
    </xf>
    <xf numFmtId="0" fontId="31" fillId="3" borderId="16" xfId="0" applyFont="1" applyFill="1" applyBorder="1" applyAlignment="1">
      <alignment vertical="center" wrapText="1"/>
    </xf>
    <xf numFmtId="0" fontId="12" fillId="0" borderId="13" xfId="0" applyFont="1" applyBorder="1" applyAlignment="1">
      <alignment horizontal="center" vertical="top"/>
    </xf>
    <xf numFmtId="0" fontId="11" fillId="0" borderId="14" xfId="0" applyFont="1" applyBorder="1" applyAlignment="1">
      <alignment horizontal="left" vertical="top" wrapText="1"/>
    </xf>
    <xf numFmtId="0" fontId="11" fillId="0" borderId="13" xfId="0" applyFont="1" applyBorder="1" applyAlignment="1">
      <alignment horizontal="center" vertical="top"/>
    </xf>
    <xf numFmtId="0" fontId="32" fillId="3" borderId="16" xfId="0" applyFont="1" applyFill="1" applyBorder="1" applyAlignment="1">
      <alignment vertical="top" shrinkToFit="1"/>
    </xf>
    <xf numFmtId="0" fontId="11" fillId="0" borderId="5" xfId="0" applyFont="1" applyBorder="1" applyAlignment="1">
      <alignment horizontal="center" vertical="top"/>
    </xf>
    <xf numFmtId="15" fontId="11" fillId="0" borderId="14" xfId="0" applyNumberFormat="1" applyFont="1" applyBorder="1" applyAlignment="1">
      <alignment horizontal="center" vertical="top"/>
    </xf>
    <xf numFmtId="0" fontId="32" fillId="3" borderId="7" xfId="0" applyFont="1" applyFill="1" applyBorder="1" applyAlignment="1">
      <alignment vertical="top" shrinkToFit="1"/>
    </xf>
    <xf numFmtId="0" fontId="33" fillId="3" borderId="16" xfId="0" applyFont="1" applyFill="1" applyBorder="1" applyAlignment="1">
      <alignment vertical="top" wrapText="1"/>
    </xf>
    <xf numFmtId="0" fontId="33" fillId="3" borderId="7" xfId="0" applyFont="1" applyFill="1" applyBorder="1" applyAlignment="1">
      <alignment vertical="top" wrapText="1"/>
    </xf>
    <xf numFmtId="43" fontId="34" fillId="0" borderId="16" xfId="0" applyNumberFormat="1" applyFont="1" applyBorder="1" applyAlignment="1">
      <alignment vertical="top"/>
    </xf>
    <xf numFmtId="43" fontId="20" fillId="0" borderId="1" xfId="1" applyFont="1" applyBorder="1" applyAlignment="1">
      <alignment horizontal="center" vertical="top"/>
    </xf>
    <xf numFmtId="43" fontId="20" fillId="0" borderId="8" xfId="1" applyFont="1" applyBorder="1" applyAlignment="1">
      <alignment horizontal="center" vertical="top"/>
    </xf>
    <xf numFmtId="43" fontId="21" fillId="0" borderId="15" xfId="1" applyFont="1" applyBorder="1" applyAlignment="1">
      <alignment horizontal="center" vertical="top"/>
    </xf>
    <xf numFmtId="43" fontId="11" fillId="0" borderId="15" xfId="1" applyFont="1" applyBorder="1" applyAlignment="1">
      <alignment horizontal="center" vertical="top"/>
    </xf>
    <xf numFmtId="43" fontId="11" fillId="0" borderId="14" xfId="1" applyFont="1" applyBorder="1" applyAlignment="1">
      <alignment horizontal="center" vertical="top"/>
    </xf>
    <xf numFmtId="0" fontId="20" fillId="0" borderId="1" xfId="0" applyFont="1" applyBorder="1" applyAlignment="1">
      <alignment horizontal="center" vertical="top"/>
    </xf>
    <xf numFmtId="0" fontId="20" fillId="0" borderId="1" xfId="0" applyFont="1" applyBorder="1" applyAlignment="1">
      <alignment horizontal="center" vertical="top" wrapText="1"/>
    </xf>
    <xf numFmtId="0" fontId="20" fillId="0" borderId="4" xfId="0" applyFont="1" applyBorder="1" applyAlignment="1">
      <alignment horizontal="center" vertical="top"/>
    </xf>
    <xf numFmtId="0" fontId="21" fillId="0" borderId="16" xfId="0" applyFont="1" applyBorder="1" applyAlignment="1">
      <alignment horizontal="center" vertical="top"/>
    </xf>
    <xf numFmtId="49" fontId="20" fillId="0" borderId="8" xfId="0" applyNumberFormat="1" applyFont="1" applyBorder="1" applyAlignment="1">
      <alignment horizontal="center" vertical="top"/>
    </xf>
    <xf numFmtId="0" fontId="20" fillId="0" borderId="8" xfId="0" applyFont="1" applyBorder="1" applyAlignment="1">
      <alignment horizontal="center" vertical="top" wrapText="1"/>
    </xf>
    <xf numFmtId="0" fontId="20" fillId="0" borderId="8" xfId="0" applyFont="1" applyBorder="1" applyAlignment="1">
      <alignment horizontal="center" vertical="top"/>
    </xf>
    <xf numFmtId="49" fontId="20" fillId="0" borderId="4" xfId="0" applyNumberFormat="1" applyFont="1" applyBorder="1" applyAlignment="1">
      <alignment horizontal="center" vertical="top"/>
    </xf>
    <xf numFmtId="0" fontId="21" fillId="0" borderId="13" xfId="0" applyFont="1" applyBorder="1" applyAlignment="1">
      <alignment horizontal="center" vertical="top"/>
    </xf>
    <xf numFmtId="0" fontId="21" fillId="0" borderId="14" xfId="0" applyFont="1" applyBorder="1" applyAlignment="1">
      <alignment horizontal="left" vertical="top" wrapText="1"/>
    </xf>
    <xf numFmtId="43" fontId="21" fillId="0" borderId="14" xfId="1" applyFont="1" applyBorder="1" applyAlignment="1">
      <alignment horizontal="center" vertical="top"/>
    </xf>
    <xf numFmtId="15" fontId="21" fillId="0" borderId="13" xfId="0" applyNumberFormat="1" applyFont="1" applyBorder="1" applyAlignment="1">
      <alignment horizontal="center" vertical="top"/>
    </xf>
    <xf numFmtId="0" fontId="22" fillId="0" borderId="0" xfId="0" applyFont="1" applyAlignment="1">
      <alignment horizontal="center" vertical="top"/>
    </xf>
    <xf numFmtId="0" fontId="21" fillId="0" borderId="14" xfId="0" applyFont="1" applyBorder="1" applyAlignment="1">
      <alignment horizontal="center" vertical="top"/>
    </xf>
    <xf numFmtId="0" fontId="21" fillId="0" borderId="16" xfId="0" applyFont="1" applyBorder="1" applyAlignment="1">
      <alignment horizontal="left" vertical="top" wrapText="1"/>
    </xf>
    <xf numFmtId="0" fontId="23" fillId="0" borderId="0" xfId="0" applyFont="1" applyAlignment="1">
      <alignment horizontal="center" vertical="top"/>
    </xf>
    <xf numFmtId="0" fontId="23" fillId="0" borderId="16" xfId="0" applyFont="1" applyBorder="1" applyAlignment="1">
      <alignment horizontal="center" vertical="top"/>
    </xf>
    <xf numFmtId="0" fontId="23" fillId="0" borderId="16" xfId="0" applyFont="1" applyBorder="1" applyAlignment="1">
      <alignment horizontal="left" vertical="top" wrapText="1"/>
    </xf>
    <xf numFmtId="0" fontId="23" fillId="0" borderId="14" xfId="0" applyFont="1" applyBorder="1" applyAlignment="1">
      <alignment horizontal="left" vertical="top" wrapText="1"/>
    </xf>
    <xf numFmtId="0" fontId="21" fillId="0" borderId="4" xfId="0" applyFont="1" applyBorder="1" applyAlignment="1">
      <alignment horizontal="center" vertical="top"/>
    </xf>
    <xf numFmtId="0" fontId="23" fillId="0" borderId="13" xfId="0" applyFont="1" applyBorder="1" applyAlignment="1">
      <alignment horizontal="left" vertical="top" wrapText="1"/>
    </xf>
    <xf numFmtId="15" fontId="21" fillId="0" borderId="4" xfId="0" applyNumberFormat="1" applyFont="1" applyBorder="1" applyAlignment="1">
      <alignment horizontal="center" vertical="top"/>
    </xf>
    <xf numFmtId="0" fontId="21" fillId="0" borderId="13" xfId="0" applyFont="1" applyBorder="1" applyAlignment="1">
      <alignment horizontal="left" vertical="top" wrapText="1"/>
    </xf>
    <xf numFmtId="0" fontId="11" fillId="0" borderId="16" xfId="0" applyFont="1" applyBorder="1" applyAlignment="1">
      <alignment vertical="top"/>
    </xf>
    <xf numFmtId="0" fontId="13" fillId="0" borderId="14" xfId="0" applyFont="1" applyBorder="1" applyAlignment="1">
      <alignment horizontal="center" vertical="top"/>
    </xf>
    <xf numFmtId="0" fontId="13" fillId="0" borderId="14" xfId="0" applyFont="1" applyBorder="1" applyAlignment="1">
      <alignment horizontal="center" vertical="top" wrapText="1"/>
    </xf>
    <xf numFmtId="0" fontId="13" fillId="0" borderId="16" xfId="0" applyFont="1" applyBorder="1" applyAlignment="1">
      <alignment horizontal="center" vertical="top" wrapText="1"/>
    </xf>
    <xf numFmtId="43" fontId="17" fillId="0" borderId="14" xfId="1" applyFont="1" applyBorder="1" applyAlignment="1">
      <alignment horizontal="center" vertical="top"/>
    </xf>
    <xf numFmtId="43" fontId="35" fillId="3" borderId="16" xfId="1" applyFont="1" applyFill="1" applyBorder="1" applyAlignment="1">
      <alignment horizontal="right" vertical="top" wrapText="1"/>
    </xf>
    <xf numFmtId="43" fontId="35" fillId="3" borderId="7" xfId="1" applyFont="1" applyFill="1" applyBorder="1" applyAlignment="1">
      <alignment horizontal="right" vertical="top" wrapText="1"/>
    </xf>
    <xf numFmtId="43" fontId="17" fillId="0" borderId="16" xfId="1" applyFont="1" applyBorder="1" applyAlignment="1">
      <alignment horizontal="center" vertical="top"/>
    </xf>
    <xf numFmtId="43" fontId="17" fillId="0" borderId="15" xfId="1" applyFont="1" applyBorder="1" applyAlignment="1">
      <alignment horizontal="center" vertical="top"/>
    </xf>
    <xf numFmtId="0" fontId="17" fillId="0" borderId="16" xfId="0" applyFont="1" applyBorder="1" applyAlignment="1">
      <alignment horizontal="left" vertical="top" wrapText="1"/>
    </xf>
    <xf numFmtId="4" fontId="17" fillId="0" borderId="16" xfId="0" applyNumberFormat="1" applyFont="1" applyBorder="1" applyAlignment="1">
      <alignment horizontal="center" vertical="top"/>
    </xf>
    <xf numFmtId="0" fontId="17" fillId="2" borderId="16" xfId="0" applyFont="1" applyFill="1" applyBorder="1" applyAlignment="1">
      <alignment horizontal="center" vertical="top" wrapText="1"/>
    </xf>
    <xf numFmtId="15" fontId="17" fillId="0" borderId="16" xfId="0" applyNumberFormat="1" applyFont="1" applyBorder="1" applyAlignment="1">
      <alignment horizontal="center" vertical="top"/>
    </xf>
    <xf numFmtId="0" fontId="17" fillId="0" borderId="16" xfId="0" applyFont="1" applyBorder="1" applyAlignment="1">
      <alignment vertical="top"/>
    </xf>
    <xf numFmtId="0" fontId="17" fillId="0" borderId="16" xfId="5" applyFont="1" applyBorder="1" applyAlignment="1">
      <alignment horizontal="left" vertical="top" wrapText="1"/>
    </xf>
    <xf numFmtId="43" fontId="19" fillId="0" borderId="16" xfId="4" applyFont="1" applyBorder="1" applyAlignment="1">
      <alignment vertical="top"/>
    </xf>
    <xf numFmtId="4" fontId="17" fillId="0" borderId="16" xfId="0" applyNumberFormat="1" applyFont="1" applyBorder="1" applyAlignment="1">
      <alignment vertical="top"/>
    </xf>
    <xf numFmtId="0" fontId="19" fillId="0" borderId="16" xfId="5" applyFont="1" applyBorder="1" applyAlignment="1">
      <alignment horizontal="center" vertical="top"/>
    </xf>
    <xf numFmtId="0" fontId="19" fillId="0" borderId="16" xfId="5" applyFont="1" applyBorder="1" applyAlignment="1">
      <alignment vertical="top" wrapText="1"/>
    </xf>
    <xf numFmtId="0" fontId="36" fillId="0" borderId="0" xfId="0" applyFont="1" applyAlignment="1">
      <alignment horizontal="center" vertical="top"/>
    </xf>
    <xf numFmtId="0" fontId="36" fillId="0" borderId="0" xfId="0" applyFont="1" applyAlignment="1">
      <alignment vertical="top" wrapText="1"/>
    </xf>
    <xf numFmtId="43" fontId="36" fillId="0" borderId="0" xfId="1" applyFont="1" applyAlignment="1">
      <alignment vertical="top"/>
    </xf>
    <xf numFmtId="43" fontId="36" fillId="0" borderId="0" xfId="1" applyFont="1" applyAlignment="1">
      <alignment horizontal="center" vertical="top"/>
    </xf>
    <xf numFmtId="4" fontId="36" fillId="0" borderId="0" xfId="0" applyNumberFormat="1" applyFont="1" applyAlignment="1">
      <alignment horizontal="center" vertical="top"/>
    </xf>
    <xf numFmtId="0" fontId="36" fillId="0" borderId="0" xfId="0" applyFont="1" applyAlignment="1">
      <alignment horizontal="center" vertical="top" wrapText="1"/>
    </xf>
    <xf numFmtId="0" fontId="36" fillId="0" borderId="0" xfId="0" applyFont="1" applyAlignment="1">
      <alignment horizontal="right" vertical="top"/>
    </xf>
    <xf numFmtId="0" fontId="36" fillId="0" borderId="0" xfId="0" applyFont="1" applyAlignment="1">
      <alignment vertical="top"/>
    </xf>
    <xf numFmtId="0" fontId="37" fillId="0" borderId="1" xfId="0" applyFont="1" applyBorder="1" applyAlignment="1">
      <alignment horizontal="center" vertical="top"/>
    </xf>
    <xf numFmtId="0" fontId="37" fillId="0" borderId="1" xfId="0" applyFont="1" applyBorder="1" applyAlignment="1">
      <alignment horizontal="center" vertical="top" wrapText="1"/>
    </xf>
    <xf numFmtId="43" fontId="37" fillId="0" borderId="1" xfId="1" applyFont="1" applyBorder="1" applyAlignment="1">
      <alignment horizontal="center" vertical="top"/>
    </xf>
    <xf numFmtId="0" fontId="37" fillId="0" borderId="6" xfId="0" applyFont="1" applyBorder="1" applyAlignment="1">
      <alignment horizontal="center" vertical="top" wrapText="1"/>
    </xf>
    <xf numFmtId="0" fontId="37" fillId="0" borderId="6" xfId="0" applyFont="1" applyBorder="1" applyAlignment="1">
      <alignment horizontal="center" vertical="top"/>
    </xf>
    <xf numFmtId="49" fontId="37" fillId="0" borderId="8" xfId="0" applyNumberFormat="1" applyFont="1" applyBorder="1" applyAlignment="1">
      <alignment horizontal="center" vertical="top"/>
    </xf>
    <xf numFmtId="0" fontId="37" fillId="0" borderId="8" xfId="0" applyFont="1" applyBorder="1" applyAlignment="1">
      <alignment vertical="top" wrapText="1"/>
    </xf>
    <xf numFmtId="43" fontId="37" fillId="0" borderId="8" xfId="1" applyFont="1" applyBorder="1" applyAlignment="1">
      <alignment horizontal="center" vertical="top"/>
    </xf>
    <xf numFmtId="0" fontId="37" fillId="0" borderId="8" xfId="0" applyFont="1" applyBorder="1" applyAlignment="1">
      <alignment horizontal="center" vertical="top"/>
    </xf>
    <xf numFmtId="43" fontId="37" fillId="0" borderId="6" xfId="1" applyFont="1" applyBorder="1" applyAlignment="1">
      <alignment horizontal="center" vertical="top"/>
    </xf>
    <xf numFmtId="49" fontId="37" fillId="0" borderId="6" xfId="0" applyNumberFormat="1" applyFont="1" applyBorder="1" applyAlignment="1">
      <alignment horizontal="center" vertical="top"/>
    </xf>
    <xf numFmtId="0" fontId="36" fillId="0" borderId="11" xfId="0" applyFont="1" applyBorder="1" applyAlignment="1">
      <alignment horizontal="center" vertical="top"/>
    </xf>
    <xf numFmtId="0" fontId="36" fillId="0" borderId="6" xfId="0" applyFont="1" applyBorder="1" applyAlignment="1">
      <alignment horizontal="left" vertical="top" wrapText="1"/>
    </xf>
    <xf numFmtId="43" fontId="36" fillId="0" borderId="9" xfId="1" applyFont="1" applyBorder="1" applyAlignment="1">
      <alignment horizontal="center" vertical="top"/>
    </xf>
    <xf numFmtId="4" fontId="36" fillId="0" borderId="12" xfId="0" applyNumberFormat="1" applyFont="1" applyBorder="1" applyAlignment="1">
      <alignment horizontal="center" vertical="top"/>
    </xf>
    <xf numFmtId="0" fontId="36" fillId="2" borderId="6" xfId="0" applyFont="1" applyFill="1" applyBorder="1" applyAlignment="1">
      <alignment horizontal="center" vertical="top" wrapText="1"/>
    </xf>
    <xf numFmtId="0" fontId="36" fillId="0" borderId="6" xfId="0" applyFont="1" applyBorder="1" applyAlignment="1">
      <alignment horizontal="center" vertical="top"/>
    </xf>
    <xf numFmtId="0" fontId="36" fillId="0" borderId="9" xfId="0" applyFont="1" applyBorder="1" applyAlignment="1">
      <alignment horizontal="center" vertical="top" wrapText="1"/>
    </xf>
    <xf numFmtId="15" fontId="36" fillId="0" borderId="9" xfId="0" applyNumberFormat="1" applyFont="1" applyBorder="1" applyAlignment="1">
      <alignment horizontal="center" vertical="top"/>
    </xf>
    <xf numFmtId="0" fontId="36" fillId="0" borderId="16" xfId="0" applyFont="1" applyBorder="1" applyAlignment="1">
      <alignment vertical="top"/>
    </xf>
    <xf numFmtId="0" fontId="38" fillId="0" borderId="6" xfId="0" applyFont="1" applyBorder="1" applyAlignment="1">
      <alignment vertical="top" wrapText="1"/>
    </xf>
    <xf numFmtId="0" fontId="36" fillId="0" borderId="9" xfId="0" applyFont="1" applyBorder="1" applyAlignment="1">
      <alignment horizontal="center" vertical="top"/>
    </xf>
    <xf numFmtId="0" fontId="36" fillId="0" borderId="6" xfId="0" applyFont="1" applyBorder="1" applyAlignment="1">
      <alignment vertical="top"/>
    </xf>
    <xf numFmtId="0" fontId="36" fillId="0" borderId="12" xfId="0" applyFont="1" applyBorder="1" applyAlignment="1">
      <alignment horizontal="center" vertical="top"/>
    </xf>
    <xf numFmtId="0" fontId="36" fillId="0" borderId="9" xfId="1" applyNumberFormat="1" applyFont="1" applyBorder="1" applyAlignment="1">
      <alignment horizontal="center" vertical="top"/>
    </xf>
    <xf numFmtId="0" fontId="36" fillId="0" borderId="6" xfId="5" applyFont="1" applyBorder="1" applyAlignment="1">
      <alignment horizontal="left" vertical="top" wrapText="1"/>
    </xf>
    <xf numFmtId="0" fontId="36" fillId="0" borderId="11" xfId="0" applyFont="1" applyBorder="1" applyAlignment="1">
      <alignment horizontal="center" vertical="top" wrapText="1"/>
    </xf>
    <xf numFmtId="0" fontId="37" fillId="0" borderId="16" xfId="0" applyFont="1" applyBorder="1" applyAlignment="1">
      <alignment horizontal="center" vertical="top"/>
    </xf>
    <xf numFmtId="43" fontId="37" fillId="0" borderId="16" xfId="1" applyFont="1" applyBorder="1" applyAlignment="1">
      <alignment horizontal="center" vertical="top"/>
    </xf>
    <xf numFmtId="0" fontId="24" fillId="0" borderId="5" xfId="0" applyFont="1" applyBorder="1" applyAlignment="1">
      <alignment vertical="top" wrapText="1"/>
    </xf>
    <xf numFmtId="0" fontId="17" fillId="0" borderId="5" xfId="5" applyFont="1" applyBorder="1" applyAlignment="1">
      <alignment horizontal="left" vertical="top" wrapText="1"/>
    </xf>
    <xf numFmtId="0" fontId="13" fillId="0" borderId="16" xfId="0" applyFont="1" applyBorder="1" applyAlignment="1">
      <alignment horizontal="center" vertical="top"/>
    </xf>
    <xf numFmtId="0" fontId="39" fillId="0" borderId="1" xfId="0" applyFont="1" applyBorder="1" applyAlignment="1">
      <alignment horizontal="center" vertical="top"/>
    </xf>
    <xf numFmtId="43" fontId="39" fillId="0" borderId="1" xfId="1" applyFont="1" applyBorder="1" applyAlignment="1">
      <alignment horizontal="center" vertical="top"/>
    </xf>
    <xf numFmtId="49" fontId="39" fillId="0" borderId="8" xfId="0" applyNumberFormat="1" applyFont="1" applyBorder="1" applyAlignment="1">
      <alignment horizontal="center" vertical="top"/>
    </xf>
    <xf numFmtId="43" fontId="39" fillId="0" borderId="8" xfId="1" applyFont="1" applyBorder="1" applyAlignment="1">
      <alignment horizontal="center" vertical="top"/>
    </xf>
    <xf numFmtId="0" fontId="17" fillId="0" borderId="13" xfId="0" applyFont="1" applyBorder="1" applyAlignment="1">
      <alignment horizontal="center" vertical="top"/>
    </xf>
    <xf numFmtId="0" fontId="17" fillId="0" borderId="14" xfId="0" applyFont="1" applyBorder="1" applyAlignment="1">
      <alignment horizontal="left" vertical="top" wrapText="1"/>
    </xf>
    <xf numFmtId="43" fontId="17" fillId="0" borderId="14" xfId="0" applyNumberFormat="1" applyFont="1" applyBorder="1" applyAlignment="1">
      <alignment horizontal="center" vertical="top"/>
    </xf>
    <xf numFmtId="4" fontId="17" fillId="0" borderId="15" xfId="0" applyNumberFormat="1" applyFont="1" applyBorder="1" applyAlignment="1">
      <alignment horizontal="center" vertical="top"/>
    </xf>
    <xf numFmtId="15" fontId="17" fillId="0" borderId="14" xfId="0" applyNumberFormat="1" applyFont="1" applyBorder="1" applyAlignment="1">
      <alignment horizontal="center" vertical="top"/>
    </xf>
    <xf numFmtId="0" fontId="17" fillId="0" borderId="14" xfId="0" applyFont="1" applyBorder="1" applyAlignment="1">
      <alignment horizontal="center" vertical="top"/>
    </xf>
    <xf numFmtId="0" fontId="17" fillId="0" borderId="14" xfId="0" applyFont="1" applyBorder="1" applyAlignment="1">
      <alignment horizontal="center" vertical="top" wrapText="1"/>
    </xf>
    <xf numFmtId="49" fontId="17" fillId="0" borderId="14" xfId="0" applyNumberFormat="1" applyFont="1" applyBorder="1" applyAlignment="1">
      <alignment horizontal="center" vertical="top"/>
    </xf>
    <xf numFmtId="0" fontId="40" fillId="0" borderId="14" xfId="0" applyFont="1" applyBorder="1" applyAlignment="1">
      <alignment vertical="top" wrapText="1"/>
    </xf>
    <xf numFmtId="0" fontId="40" fillId="0" borderId="16" xfId="0" applyFont="1" applyBorder="1" applyAlignment="1">
      <alignment vertical="top" wrapText="1"/>
    </xf>
    <xf numFmtId="0" fontId="40" fillId="0" borderId="13" xfId="0" applyFont="1" applyBorder="1" applyAlignment="1">
      <alignment vertical="top" wrapText="1"/>
    </xf>
    <xf numFmtId="0" fontId="14" fillId="0" borderId="16" xfId="0" applyFont="1" applyBorder="1" applyAlignment="1">
      <alignment horizontal="center" vertical="top" wrapText="1"/>
    </xf>
    <xf numFmtId="0" fontId="14" fillId="0" borderId="16" xfId="0" applyFont="1" applyBorder="1" applyAlignment="1">
      <alignment horizontal="center" vertical="top"/>
    </xf>
    <xf numFmtId="43" fontId="14" fillId="0" borderId="16" xfId="1" applyFont="1" applyBorder="1" applyAlignment="1">
      <alignment horizontal="center" vertical="top" shrinkToFit="1"/>
    </xf>
    <xf numFmtId="0" fontId="14" fillId="0" borderId="16" xfId="0" applyFont="1" applyBorder="1" applyAlignment="1">
      <alignment horizontal="center" vertical="top" shrinkToFit="1"/>
    </xf>
    <xf numFmtId="49" fontId="14" fillId="0" borderId="16" xfId="0" applyNumberFormat="1" applyFont="1" applyBorder="1" applyAlignment="1">
      <alignment horizontal="center" vertical="top" shrinkToFit="1"/>
    </xf>
    <xf numFmtId="0" fontId="13" fillId="0" borderId="13" xfId="0" applyFont="1" applyBorder="1" applyAlignment="1">
      <alignment horizontal="center" vertical="top"/>
    </xf>
    <xf numFmtId="0" fontId="13" fillId="0" borderId="14" xfId="0" applyFont="1" applyBorder="1" applyAlignment="1">
      <alignment horizontal="left" vertical="top" wrapText="1"/>
    </xf>
    <xf numFmtId="43" fontId="13" fillId="0" borderId="14" xfId="1" applyFont="1" applyBorder="1" applyAlignment="1">
      <alignment horizontal="center" vertical="top"/>
    </xf>
    <xf numFmtId="4" fontId="13" fillId="0" borderId="15" xfId="0" applyNumberFormat="1" applyFont="1" applyBorder="1" applyAlignment="1">
      <alignment horizontal="center" vertical="top"/>
    </xf>
    <xf numFmtId="0" fontId="13" fillId="2" borderId="16" xfId="0" applyFont="1" applyFill="1" applyBorder="1" applyAlignment="1">
      <alignment horizontal="center" vertical="top" wrapText="1"/>
    </xf>
    <xf numFmtId="15" fontId="13" fillId="0" borderId="14" xfId="0" applyNumberFormat="1" applyFont="1" applyBorder="1" applyAlignment="1">
      <alignment horizontal="center" vertical="top"/>
    </xf>
    <xf numFmtId="0" fontId="13" fillId="0" borderId="16" xfId="0" applyFont="1" applyBorder="1" applyAlignment="1">
      <alignment vertical="top"/>
    </xf>
    <xf numFmtId="0" fontId="13" fillId="0" borderId="16" xfId="5" applyFont="1" applyBorder="1" applyAlignment="1">
      <alignment horizontal="left" vertical="top" wrapText="1"/>
    </xf>
    <xf numFmtId="43" fontId="13" fillId="0" borderId="16" xfId="1" applyFont="1" applyBorder="1" applyAlignment="1">
      <alignment horizontal="center" vertical="top"/>
    </xf>
    <xf numFmtId="43" fontId="15" fillId="0" borderId="16" xfId="4" applyFont="1" applyBorder="1" applyAlignment="1">
      <alignment vertical="top"/>
    </xf>
    <xf numFmtId="4" fontId="13" fillId="0" borderId="15" xfId="0" applyNumberFormat="1" applyFont="1" applyBorder="1" applyAlignment="1">
      <alignment vertical="top"/>
    </xf>
    <xf numFmtId="0" fontId="15" fillId="0" borderId="0" xfId="5" applyFont="1" applyAlignment="1">
      <alignment horizontal="center" vertical="top"/>
    </xf>
    <xf numFmtId="0" fontId="13" fillId="0" borderId="13" xfId="0" applyFont="1" applyBorder="1" applyAlignment="1">
      <alignment horizontal="center" vertical="top" wrapText="1"/>
    </xf>
    <xf numFmtId="0" fontId="15" fillId="0" borderId="16" xfId="5" applyFont="1" applyBorder="1" applyAlignment="1">
      <alignment horizontal="center" vertical="top"/>
    </xf>
    <xf numFmtId="43" fontId="13" fillId="0" borderId="15" xfId="1" applyFont="1" applyBorder="1" applyAlignment="1">
      <alignment horizontal="center" vertical="top"/>
    </xf>
    <xf numFmtId="0" fontId="15" fillId="0" borderId="16" xfId="5" applyFont="1" applyBorder="1" applyAlignment="1">
      <alignment vertical="top" wrapText="1"/>
    </xf>
    <xf numFmtId="0" fontId="11" fillId="0" borderId="13" xfId="0" applyFont="1" applyBorder="1" applyAlignment="1">
      <alignment horizontal="center" vertical="top" wrapText="1"/>
    </xf>
    <xf numFmtId="43" fontId="8" fillId="0" borderId="0" xfId="1" applyFont="1" applyAlignment="1">
      <alignment vertical="top"/>
    </xf>
    <xf numFmtId="0" fontId="20" fillId="0" borderId="16" xfId="0" applyFont="1" applyBorder="1" applyAlignment="1">
      <alignment horizontal="center" vertical="top"/>
    </xf>
    <xf numFmtId="43" fontId="20" fillId="0" borderId="16" xfId="1" applyFont="1" applyBorder="1" applyAlignment="1">
      <alignment horizontal="center" vertical="top"/>
    </xf>
    <xf numFmtId="43" fontId="8" fillId="0" borderId="14" xfId="0" applyNumberFormat="1" applyFont="1" applyBorder="1" applyAlignment="1">
      <alignment horizontal="center" vertical="top"/>
    </xf>
    <xf numFmtId="0" fontId="21" fillId="2" borderId="16" xfId="0" applyFont="1" applyFill="1" applyBorder="1" applyAlignment="1">
      <alignment horizontal="center" vertical="top" wrapText="1"/>
    </xf>
    <xf numFmtId="0" fontId="21" fillId="0" borderId="13" xfId="0" applyFont="1" applyBorder="1" applyAlignment="1">
      <alignment horizontal="center" vertical="top" wrapText="1"/>
    </xf>
    <xf numFmtId="0" fontId="8" fillId="0" borderId="0" xfId="0" applyFont="1" applyAlignment="1">
      <alignment horizontal="center" vertical="top" wrapText="1"/>
    </xf>
    <xf numFmtId="0" fontId="8" fillId="0" borderId="7" xfId="0" applyFont="1" applyBorder="1" applyAlignment="1">
      <alignment horizontal="center" vertical="top"/>
    </xf>
    <xf numFmtId="0" fontId="8" fillId="0" borderId="14" xfId="0" applyFont="1" applyBorder="1" applyAlignment="1">
      <alignment horizontal="center" vertical="top"/>
    </xf>
    <xf numFmtId="49" fontId="8" fillId="0" borderId="16" xfId="0" applyNumberFormat="1" applyFont="1" applyBorder="1" applyAlignment="1">
      <alignment horizontal="center" vertical="top"/>
    </xf>
    <xf numFmtId="0" fontId="8" fillId="0" borderId="16" xfId="0" applyFont="1" applyBorder="1" applyAlignment="1">
      <alignment horizontal="left" vertical="top" wrapText="1"/>
    </xf>
    <xf numFmtId="43" fontId="8" fillId="0" borderId="16" xfId="1" applyFont="1" applyBorder="1" applyAlignment="1">
      <alignment horizontal="center" vertical="top"/>
    </xf>
    <xf numFmtId="43" fontId="8" fillId="0" borderId="16" xfId="1" applyFont="1" applyBorder="1" applyAlignment="1">
      <alignment vertical="top"/>
    </xf>
    <xf numFmtId="0" fontId="8" fillId="2" borderId="16" xfId="0" applyFont="1" applyFill="1" applyBorder="1" applyAlignment="1">
      <alignment horizontal="center" vertical="top" wrapText="1"/>
    </xf>
    <xf numFmtId="0" fontId="8" fillId="0" borderId="16" xfId="0" applyFont="1" applyBorder="1" applyAlignment="1">
      <alignment horizontal="center" vertical="top"/>
    </xf>
    <xf numFmtId="0" fontId="7" fillId="0" borderId="16" xfId="0" applyFont="1" applyBorder="1" applyAlignment="1">
      <alignment horizontal="center" vertical="top" wrapText="1"/>
    </xf>
    <xf numFmtId="15" fontId="8" fillId="0" borderId="16" xfId="0" applyNumberFormat="1" applyFont="1" applyBorder="1" applyAlignment="1">
      <alignment horizontal="center" vertical="top"/>
    </xf>
    <xf numFmtId="0" fontId="7" fillId="0" borderId="16" xfId="0" applyFont="1" applyBorder="1" applyAlignment="1">
      <alignment vertical="top"/>
    </xf>
    <xf numFmtId="3" fontId="8" fillId="0" borderId="16" xfId="0" applyNumberFormat="1" applyFont="1" applyBorder="1" applyAlignment="1">
      <alignment vertical="top"/>
    </xf>
    <xf numFmtId="0" fontId="8" fillId="0" borderId="16" xfId="0" applyFont="1" applyBorder="1" applyAlignment="1">
      <alignment horizontal="center" vertical="top" wrapText="1"/>
    </xf>
    <xf numFmtId="0" fontId="8" fillId="0" borderId="16" xfId="0" applyFont="1" applyBorder="1" applyAlignment="1">
      <alignment vertical="top"/>
    </xf>
    <xf numFmtId="4" fontId="8" fillId="0" borderId="16" xfId="0" applyNumberFormat="1" applyFont="1" applyBorder="1" applyAlignment="1">
      <alignment vertical="top"/>
    </xf>
    <xf numFmtId="43" fontId="8" fillId="0" borderId="16" xfId="1" applyFont="1" applyFill="1" applyBorder="1" applyAlignment="1">
      <alignment vertical="top"/>
    </xf>
    <xf numFmtId="4" fontId="8" fillId="0" borderId="16" xfId="1" applyNumberFormat="1" applyFont="1" applyBorder="1" applyAlignment="1">
      <alignment vertical="top"/>
    </xf>
    <xf numFmtId="43" fontId="8" fillId="0" borderId="16" xfId="1" applyFont="1" applyBorder="1" applyAlignment="1">
      <alignment horizontal="left" vertical="top"/>
    </xf>
    <xf numFmtId="43" fontId="8" fillId="0" borderId="7" xfId="1" applyFont="1" applyBorder="1" applyAlignment="1">
      <alignment horizontal="center" vertical="top"/>
    </xf>
    <xf numFmtId="0" fontId="8" fillId="0" borderId="13" xfId="0" applyFont="1" applyBorder="1" applyAlignment="1">
      <alignment horizontal="center" vertical="top"/>
    </xf>
    <xf numFmtId="0" fontId="8" fillId="0" borderId="15" xfId="0" applyFont="1" applyBorder="1" applyAlignment="1">
      <alignment horizontal="center" vertical="top"/>
    </xf>
    <xf numFmtId="0" fontId="8" fillId="0" borderId="4" xfId="0" applyFont="1" applyBorder="1" applyAlignment="1">
      <alignment horizontal="center" vertical="top"/>
    </xf>
    <xf numFmtId="0" fontId="8" fillId="0" borderId="5" xfId="0" applyFont="1" applyBorder="1" applyAlignment="1">
      <alignment horizontal="center" vertical="top"/>
    </xf>
    <xf numFmtId="49" fontId="8" fillId="0" borderId="16" xfId="0" applyNumberFormat="1" applyFont="1" applyBorder="1" applyAlignment="1">
      <alignment horizontal="left" vertical="top" wrapText="1"/>
    </xf>
    <xf numFmtId="0" fontId="17" fillId="0" borderId="14" xfId="5" applyFont="1" applyBorder="1" applyAlignment="1">
      <alignment horizontal="left" vertical="top" wrapText="1"/>
    </xf>
    <xf numFmtId="0" fontId="24" fillId="0" borderId="13" xfId="0" applyFont="1" applyBorder="1" applyAlignment="1">
      <alignment vertical="top" wrapText="1"/>
    </xf>
    <xf numFmtId="0" fontId="19" fillId="0" borderId="14" xfId="5" applyFont="1" applyBorder="1" applyAlignment="1">
      <alignment vertical="top" wrapText="1"/>
    </xf>
    <xf numFmtId="0" fontId="17" fillId="0" borderId="16" xfId="0" quotePrefix="1" applyFont="1" applyBorder="1" applyAlignment="1">
      <alignment horizontal="center" vertical="top"/>
    </xf>
    <xf numFmtId="0" fontId="17" fillId="0" borderId="15" xfId="0" applyFont="1" applyBorder="1" applyAlignment="1">
      <alignment horizontal="left" vertical="top" wrapText="1"/>
    </xf>
    <xf numFmtId="0" fontId="24" fillId="0" borderId="15" xfId="0" applyFont="1" applyBorder="1" applyAlignment="1">
      <alignment vertical="top" wrapText="1"/>
    </xf>
    <xf numFmtId="0" fontId="8" fillId="0" borderId="14" xfId="0" applyFont="1" applyBorder="1" applyAlignment="1">
      <alignment horizontal="center" vertical="top" wrapText="1"/>
    </xf>
    <xf numFmtId="0" fontId="7" fillId="2" borderId="16" xfId="0" applyFont="1" applyFill="1" applyBorder="1" applyAlignment="1">
      <alignment horizontal="center" vertical="top" wrapText="1"/>
    </xf>
    <xf numFmtId="43" fontId="17" fillId="0" borderId="14" xfId="1" applyFont="1" applyBorder="1" applyAlignment="1">
      <alignment horizontal="right" vertical="top"/>
    </xf>
    <xf numFmtId="0" fontId="17" fillId="0" borderId="15" xfId="0" applyFont="1" applyBorder="1" applyAlignment="1">
      <alignment horizontal="center" vertical="top"/>
    </xf>
    <xf numFmtId="0" fontId="7" fillId="0" borderId="13" xfId="0" applyFont="1" applyBorder="1" applyAlignment="1">
      <alignment horizontal="center" vertical="top" wrapText="1"/>
    </xf>
    <xf numFmtId="0" fontId="7" fillId="0" borderId="0" xfId="0" applyFont="1" applyAlignment="1">
      <alignment horizontal="center" vertical="top"/>
    </xf>
    <xf numFmtId="0" fontId="7" fillId="0" borderId="0" xfId="0" applyFont="1" applyAlignment="1">
      <alignment vertical="top" wrapText="1"/>
    </xf>
    <xf numFmtId="43" fontId="7" fillId="0" borderId="0" xfId="1" applyFont="1" applyAlignment="1">
      <alignment vertical="top"/>
    </xf>
    <xf numFmtId="43" fontId="7" fillId="0" borderId="0" xfId="1" applyFont="1" applyAlignment="1">
      <alignment horizontal="center" vertical="top"/>
    </xf>
    <xf numFmtId="0" fontId="7" fillId="0" borderId="0" xfId="0" applyFont="1" applyAlignment="1">
      <alignment horizontal="center" vertical="top" wrapText="1"/>
    </xf>
    <xf numFmtId="4" fontId="7" fillId="0" borderId="0" xfId="0" applyNumberFormat="1" applyFont="1" applyAlignment="1">
      <alignment horizontal="center" vertical="top"/>
    </xf>
    <xf numFmtId="0" fontId="39" fillId="0" borderId="1" xfId="0" applyFont="1" applyBorder="1" applyAlignment="1">
      <alignment horizontal="center" vertical="top" wrapText="1"/>
    </xf>
    <xf numFmtId="0" fontId="39" fillId="0" borderId="16" xfId="0" applyFont="1" applyBorder="1" applyAlignment="1">
      <alignment horizontal="center" vertical="top" wrapText="1"/>
    </xf>
    <xf numFmtId="0" fontId="39" fillId="0" borderId="16" xfId="0" applyFont="1" applyBorder="1" applyAlignment="1">
      <alignment horizontal="center" vertical="top"/>
    </xf>
    <xf numFmtId="0" fontId="39" fillId="0" borderId="8" xfId="0" applyFont="1" applyBorder="1" applyAlignment="1">
      <alignment vertical="top" wrapText="1"/>
    </xf>
    <xf numFmtId="0" fontId="39" fillId="0" borderId="8" xfId="0" applyFont="1" applyBorder="1" applyAlignment="1">
      <alignment horizontal="center" vertical="top" wrapText="1"/>
    </xf>
    <xf numFmtId="43" fontId="39" fillId="0" borderId="16" xfId="1" applyFont="1" applyBorder="1" applyAlignment="1">
      <alignment horizontal="center" vertical="top"/>
    </xf>
    <xf numFmtId="49" fontId="39" fillId="0" borderId="16" xfId="0" applyNumberFormat="1" applyFont="1" applyBorder="1" applyAlignment="1">
      <alignment horizontal="center" vertical="top"/>
    </xf>
    <xf numFmtId="0" fontId="26" fillId="0" borderId="13" xfId="0" applyFont="1" applyBorder="1" applyAlignment="1">
      <alignment horizontal="center" vertical="top"/>
    </xf>
    <xf numFmtId="0" fontId="8" fillId="0" borderId="14" xfId="0" applyFont="1" applyBorder="1" applyAlignment="1">
      <alignment horizontal="left" vertical="top" wrapText="1"/>
    </xf>
    <xf numFmtId="43" fontId="8" fillId="0" borderId="14" xfId="1" applyFont="1" applyBorder="1" applyAlignment="1">
      <alignment horizontal="center" vertical="top"/>
    </xf>
    <xf numFmtId="4" fontId="8" fillId="0" borderId="15" xfId="0" applyNumberFormat="1" applyFont="1" applyBorder="1" applyAlignment="1">
      <alignment horizontal="center" vertical="top"/>
    </xf>
    <xf numFmtId="15" fontId="8" fillId="0" borderId="14" xfId="0" applyNumberFormat="1" applyFont="1" applyBorder="1" applyAlignment="1">
      <alignment horizontal="center" vertical="top"/>
    </xf>
    <xf numFmtId="0" fontId="41" fillId="0" borderId="16" xfId="5" applyFont="1" applyBorder="1" applyAlignment="1">
      <alignment vertical="top" wrapText="1"/>
    </xf>
    <xf numFmtId="0" fontId="8" fillId="0" borderId="16" xfId="5" applyFont="1" applyBorder="1" applyAlignment="1">
      <alignment horizontal="left" vertical="top" wrapText="1"/>
    </xf>
    <xf numFmtId="43" fontId="41" fillId="0" borderId="16" xfId="4" applyFont="1" applyBorder="1" applyAlignment="1">
      <alignment vertical="top"/>
    </xf>
    <xf numFmtId="4" fontId="8" fillId="0" borderId="15" xfId="0" applyNumberFormat="1" applyFont="1" applyBorder="1" applyAlignment="1">
      <alignment vertical="top"/>
    </xf>
    <xf numFmtId="0" fontId="41" fillId="0" borderId="0" xfId="5" applyFont="1" applyAlignment="1">
      <alignment horizontal="center" vertical="top" wrapText="1"/>
    </xf>
    <xf numFmtId="0" fontId="41" fillId="0" borderId="0" xfId="5" applyFont="1" applyAlignment="1">
      <alignment horizontal="center" vertical="top"/>
    </xf>
    <xf numFmtId="43" fontId="8" fillId="0" borderId="15" xfId="1" applyFont="1" applyBorder="1" applyAlignment="1">
      <alignment vertical="top"/>
    </xf>
    <xf numFmtId="0" fontId="8" fillId="0" borderId="13" xfId="0" applyFont="1" applyBorder="1" applyAlignment="1">
      <alignment horizontal="center" vertical="top" wrapText="1"/>
    </xf>
    <xf numFmtId="0" fontId="41" fillId="0" borderId="16" xfId="5" applyFont="1" applyBorder="1" applyAlignment="1">
      <alignment horizontal="center" vertical="top" wrapText="1"/>
    </xf>
    <xf numFmtId="43" fontId="8" fillId="0" borderId="15" xfId="1" applyFont="1" applyBorder="1" applyAlignment="1">
      <alignment horizontal="center" vertical="top"/>
    </xf>
    <xf numFmtId="0" fontId="41" fillId="0" borderId="16" xfId="5" applyFont="1" applyBorder="1" applyAlignment="1">
      <alignment horizontal="center" vertical="top"/>
    </xf>
    <xf numFmtId="43" fontId="17" fillId="0" borderId="16" xfId="1" applyFont="1" applyBorder="1" applyAlignment="1">
      <alignment vertical="top"/>
    </xf>
    <xf numFmtId="0" fontId="24" fillId="0" borderId="16" xfId="0" applyFont="1" applyBorder="1" applyAlignment="1">
      <alignment vertical="top" wrapText="1"/>
    </xf>
    <xf numFmtId="43" fontId="17" fillId="0" borderId="16" xfId="1" applyFont="1" applyBorder="1" applyAlignment="1">
      <alignment horizontal="left" vertical="top"/>
    </xf>
    <xf numFmtId="0" fontId="17" fillId="0" borderId="13" xfId="0" applyFont="1" applyBorder="1" applyAlignment="1">
      <alignment horizontal="center" vertical="top" wrapText="1"/>
    </xf>
    <xf numFmtId="49" fontId="17" fillId="0" borderId="16" xfId="0" applyNumberFormat="1" applyFont="1" applyBorder="1" applyAlignment="1">
      <alignment horizontal="left" vertical="top" wrapText="1"/>
    </xf>
    <xf numFmtId="43" fontId="17" fillId="0" borderId="16" xfId="1" applyFont="1" applyBorder="1" applyAlignment="1">
      <alignment horizontal="right" vertical="top"/>
    </xf>
    <xf numFmtId="43" fontId="14" fillId="0" borderId="16" xfId="1" applyFont="1" applyBorder="1" applyAlignment="1">
      <alignment horizontal="center" vertical="top"/>
    </xf>
    <xf numFmtId="49" fontId="14" fillId="0" borderId="16" xfId="0" applyNumberFormat="1" applyFont="1" applyBorder="1" applyAlignment="1">
      <alignment horizontal="center" vertical="top"/>
    </xf>
    <xf numFmtId="0" fontId="14" fillId="0" borderId="13" xfId="0" applyFont="1" applyBorder="1" applyAlignment="1">
      <alignment horizontal="center" vertical="top"/>
    </xf>
    <xf numFmtId="43" fontId="13" fillId="0" borderId="15" xfId="1" applyFont="1" applyBorder="1" applyAlignment="1">
      <alignment vertical="top"/>
    </xf>
    <xf numFmtId="0" fontId="13" fillId="2" borderId="16" xfId="0" applyFont="1" applyFill="1" applyBorder="1" applyAlignment="1">
      <alignment horizontal="center" vertical="top"/>
    </xf>
    <xf numFmtId="0" fontId="16" fillId="0" borderId="16" xfId="5" applyFont="1" applyBorder="1" applyAlignment="1">
      <alignment horizontal="center" vertical="top"/>
    </xf>
    <xf numFmtId="0" fontId="15" fillId="0" borderId="14" xfId="0" applyFont="1" applyBorder="1" applyAlignment="1">
      <alignment horizontal="center" vertical="top"/>
    </xf>
    <xf numFmtId="4" fontId="13" fillId="0" borderId="5" xfId="0" applyNumberFormat="1" applyFont="1" applyBorder="1" applyAlignment="1">
      <alignment vertical="top"/>
    </xf>
    <xf numFmtId="43" fontId="13" fillId="0" borderId="16" xfId="4" applyFont="1" applyBorder="1" applyAlignment="1">
      <alignment horizontal="center" vertical="top"/>
    </xf>
    <xf numFmtId="43" fontId="15" fillId="0" borderId="5" xfId="4" applyFont="1" applyBorder="1" applyAlignment="1">
      <alignment vertical="top"/>
    </xf>
    <xf numFmtId="43" fontId="13" fillId="0" borderId="5" xfId="4" applyFont="1" applyBorder="1" applyAlignment="1">
      <alignment vertical="top"/>
    </xf>
    <xf numFmtId="0" fontId="13" fillId="0" borderId="16" xfId="5" applyFont="1" applyBorder="1" applyAlignment="1">
      <alignment horizontal="left" vertical="top"/>
    </xf>
    <xf numFmtId="0" fontId="42" fillId="5" borderId="0" xfId="0" applyFont="1" applyFill="1" applyAlignment="1" applyProtection="1">
      <alignment wrapText="1"/>
      <protection locked="0"/>
    </xf>
    <xf numFmtId="0" fontId="43" fillId="5" borderId="0" xfId="0" applyFont="1" applyFill="1" applyAlignment="1">
      <alignment vertical="center" wrapText="1"/>
    </xf>
    <xf numFmtId="0" fontId="42" fillId="0" borderId="0" xfId="0" applyFont="1"/>
    <xf numFmtId="0" fontId="43" fillId="5" borderId="0" xfId="0" applyFont="1" applyFill="1" applyAlignment="1">
      <alignment vertical="top" wrapText="1"/>
    </xf>
    <xf numFmtId="0" fontId="44" fillId="5" borderId="0" xfId="0" applyFont="1" applyFill="1" applyAlignment="1">
      <alignment vertical="center"/>
    </xf>
    <xf numFmtId="0" fontId="44" fillId="5" borderId="0" xfId="0" applyFont="1" applyFill="1" applyAlignment="1">
      <alignment vertical="center" wrapText="1"/>
    </xf>
    <xf numFmtId="0" fontId="44" fillId="6" borderId="17" xfId="0" applyFont="1" applyFill="1" applyBorder="1" applyAlignment="1">
      <alignment horizontal="center" vertical="center" wrapText="1"/>
    </xf>
    <xf numFmtId="0" fontId="43" fillId="5" borderId="17" xfId="0" applyFont="1" applyFill="1" applyBorder="1" applyAlignment="1">
      <alignment horizontal="center" vertical="top" wrapText="1"/>
    </xf>
    <xf numFmtId="0" fontId="43" fillId="5" borderId="17" xfId="0" applyFont="1" applyFill="1" applyBorder="1" applyAlignment="1">
      <alignment horizontal="left" vertical="top" wrapText="1"/>
    </xf>
    <xf numFmtId="4" fontId="43" fillId="5" borderId="17" xfId="0" applyNumberFormat="1" applyFont="1" applyFill="1" applyBorder="1" applyAlignment="1">
      <alignment horizontal="right" vertical="top" wrapText="1"/>
    </xf>
    <xf numFmtId="43" fontId="8" fillId="0" borderId="16" xfId="1" applyFont="1" applyBorder="1" applyAlignment="1">
      <alignment horizontal="right" vertical="top"/>
    </xf>
    <xf numFmtId="0" fontId="7" fillId="0" borderId="16" xfId="0" applyFont="1" applyBorder="1" applyAlignment="1">
      <alignment vertical="center" wrapText="1"/>
    </xf>
    <xf numFmtId="0" fontId="7" fillId="0" borderId="5" xfId="0" applyFont="1" applyBorder="1" applyAlignment="1">
      <alignment vertical="top"/>
    </xf>
    <xf numFmtId="0" fontId="8" fillId="0" borderId="16" xfId="0" applyFont="1" applyBorder="1" applyAlignment="1">
      <alignment vertical="center" wrapText="1"/>
    </xf>
    <xf numFmtId="0" fontId="8" fillId="0" borderId="5" xfId="0" applyFont="1" applyBorder="1" applyAlignment="1">
      <alignment vertical="top"/>
    </xf>
    <xf numFmtId="0" fontId="8" fillId="0" borderId="3" xfId="0" applyFont="1" applyBorder="1" applyAlignment="1">
      <alignment vertical="top"/>
    </xf>
    <xf numFmtId="0" fontId="42" fillId="4" borderId="0" xfId="0" applyFont="1" applyFill="1" applyAlignment="1" applyProtection="1">
      <alignment wrapText="1"/>
      <protection locked="0"/>
    </xf>
    <xf numFmtId="0" fontId="43" fillId="4" borderId="17" xfId="0" applyFont="1" applyFill="1" applyBorder="1" applyAlignment="1">
      <alignment horizontal="center" vertical="top" wrapText="1"/>
    </xf>
    <xf numFmtId="0" fontId="43" fillId="4" borderId="17" xfId="0" applyFont="1" applyFill="1" applyBorder="1" applyAlignment="1">
      <alignment horizontal="left" vertical="top" wrapText="1"/>
    </xf>
    <xf numFmtId="4" fontId="43" fillId="4" borderId="17" xfId="0" applyNumberFormat="1" applyFont="1" applyFill="1" applyBorder="1" applyAlignment="1">
      <alignment horizontal="right" vertical="top" wrapText="1"/>
    </xf>
    <xf numFmtId="0" fontId="42" fillId="4" borderId="0" xfId="0" applyFont="1" applyFill="1"/>
    <xf numFmtId="0" fontId="46" fillId="0" borderId="0" xfId="0" applyFont="1"/>
    <xf numFmtId="0" fontId="45" fillId="0" borderId="16" xfId="0" applyFont="1" applyBorder="1"/>
    <xf numFmtId="43" fontId="42" fillId="0" borderId="16" xfId="1" applyFont="1" applyBorder="1"/>
    <xf numFmtId="43" fontId="42" fillId="0" borderId="16" xfId="0" applyNumberFormat="1" applyFont="1" applyBorder="1"/>
    <xf numFmtId="0" fontId="42" fillId="0" borderId="16" xfId="0" applyFont="1" applyBorder="1"/>
    <xf numFmtId="0" fontId="42" fillId="0" borderId="16" xfId="0" applyFont="1" applyBorder="1" applyAlignment="1">
      <alignment horizontal="center"/>
    </xf>
    <xf numFmtId="0" fontId="47" fillId="0" borderId="0" xfId="0" applyFont="1"/>
    <xf numFmtId="0" fontId="19" fillId="0" borderId="0" xfId="0" applyFont="1"/>
    <xf numFmtId="0" fontId="42" fillId="0" borderId="0" xfId="0" applyFont="1" applyAlignment="1">
      <alignment vertical="top" wrapText="1"/>
    </xf>
    <xf numFmtId="0" fontId="47" fillId="0" borderId="16" xfId="0" applyFont="1" applyBorder="1" applyAlignment="1">
      <alignment horizontal="center" vertical="top" wrapText="1"/>
    </xf>
    <xf numFmtId="0" fontId="49" fillId="0" borderId="0" xfId="0" applyFont="1"/>
    <xf numFmtId="0" fontId="49" fillId="0" borderId="0" xfId="0" applyFont="1" applyAlignment="1">
      <alignment vertical="top" wrapText="1"/>
    </xf>
    <xf numFmtId="43" fontId="50" fillId="0" borderId="16" xfId="1" applyFont="1" applyBorder="1" applyAlignment="1">
      <alignment horizontal="center"/>
    </xf>
    <xf numFmtId="0" fontId="51" fillId="0" borderId="0" xfId="0" applyFont="1"/>
    <xf numFmtId="0" fontId="51" fillId="0" borderId="16" xfId="0" applyFont="1" applyBorder="1" applyAlignment="1">
      <alignment horizontal="center"/>
    </xf>
    <xf numFmtId="0" fontId="52" fillId="0" borderId="16" xfId="0" applyFont="1" applyBorder="1"/>
    <xf numFmtId="43" fontId="51" fillId="0" borderId="16" xfId="1" applyFont="1" applyBorder="1"/>
    <xf numFmtId="43" fontId="53" fillId="0" borderId="16" xfId="1" applyFont="1" applyBorder="1" applyAlignment="1">
      <alignment horizontal="center"/>
    </xf>
    <xf numFmtId="0" fontId="51" fillId="0" borderId="16" xfId="0" applyFont="1" applyBorder="1"/>
    <xf numFmtId="0" fontId="37" fillId="0" borderId="8" xfId="0" applyFont="1" applyBorder="1" applyAlignment="1">
      <alignment vertical="top"/>
    </xf>
    <xf numFmtId="0" fontId="38" fillId="0" borderId="16" xfId="0" applyFont="1" applyBorder="1" applyAlignment="1">
      <alignment vertical="top" wrapText="1"/>
    </xf>
    <xf numFmtId="0" fontId="36" fillId="0" borderId="16" xfId="0" applyFont="1" applyBorder="1" applyAlignment="1">
      <alignment horizontal="left" vertical="top" wrapText="1"/>
    </xf>
    <xf numFmtId="0" fontId="36" fillId="4" borderId="16" xfId="0" applyFont="1" applyFill="1" applyBorder="1" applyAlignment="1">
      <alignment horizontal="left" vertical="top" wrapText="1"/>
    </xf>
    <xf numFmtId="0" fontId="54" fillId="0" borderId="16" xfId="5" applyFont="1" applyBorder="1" applyAlignment="1">
      <alignment vertical="top" wrapText="1"/>
    </xf>
    <xf numFmtId="0" fontId="36" fillId="0" borderId="16" xfId="5" applyFont="1" applyBorder="1" applyAlignment="1">
      <alignment horizontal="left" vertical="top" wrapText="1"/>
    </xf>
    <xf numFmtId="0" fontId="55" fillId="0" borderId="16" xfId="0" applyFont="1" applyBorder="1" applyAlignment="1">
      <alignment horizontal="left" vertical="top" wrapText="1"/>
    </xf>
    <xf numFmtId="0" fontId="55" fillId="0" borderId="16" xfId="0" applyFont="1" applyBorder="1" applyAlignment="1">
      <alignment vertical="top" wrapText="1"/>
    </xf>
    <xf numFmtId="0" fontId="36" fillId="0" borderId="16" xfId="5" applyFont="1" applyBorder="1" applyAlignment="1">
      <alignment horizontal="left" vertical="top"/>
    </xf>
    <xf numFmtId="49" fontId="36" fillId="0" borderId="16" xfId="0" applyNumberFormat="1" applyFont="1" applyBorder="1" applyAlignment="1">
      <alignment horizontal="left" vertical="top" wrapText="1"/>
    </xf>
    <xf numFmtId="0" fontId="56" fillId="4" borderId="16" xfId="0" applyFont="1" applyFill="1" applyBorder="1" applyAlignment="1">
      <alignment vertical="top"/>
    </xf>
    <xf numFmtId="0" fontId="17" fillId="7" borderId="16" xfId="0" applyFont="1" applyFill="1" applyBorder="1" applyAlignment="1">
      <alignment horizontal="left" vertical="top" wrapText="1"/>
    </xf>
    <xf numFmtId="43" fontId="17" fillId="7" borderId="16" xfId="1" applyFont="1" applyFill="1" applyBorder="1" applyAlignment="1">
      <alignment horizontal="center" vertical="top"/>
    </xf>
    <xf numFmtId="0" fontId="17" fillId="7" borderId="16" xfId="0" applyFont="1" applyFill="1" applyBorder="1" applyAlignment="1">
      <alignment horizontal="center" vertical="top" wrapText="1"/>
    </xf>
    <xf numFmtId="0" fontId="17" fillId="7" borderId="16" xfId="0" applyFont="1" applyFill="1" applyBorder="1" applyAlignment="1">
      <alignment horizontal="center" vertical="top"/>
    </xf>
    <xf numFmtId="15" fontId="17" fillId="7" borderId="16" xfId="0" applyNumberFormat="1" applyFont="1" applyFill="1" applyBorder="1" applyAlignment="1">
      <alignment horizontal="center" vertical="top"/>
    </xf>
    <xf numFmtId="0" fontId="17" fillId="7" borderId="16" xfId="0" applyFont="1" applyFill="1" applyBorder="1" applyAlignment="1">
      <alignment vertical="top"/>
    </xf>
    <xf numFmtId="0" fontId="17" fillId="7" borderId="0" xfId="0" applyFont="1" applyFill="1" applyAlignment="1">
      <alignment vertical="top"/>
    </xf>
    <xf numFmtId="49" fontId="17" fillId="0" borderId="16" xfId="0" quotePrefix="1" applyNumberFormat="1" applyFont="1" applyBorder="1" applyAlignment="1">
      <alignment horizontal="center" vertical="top"/>
    </xf>
    <xf numFmtId="0" fontId="36" fillId="0" borderId="0" xfId="0" applyFont="1" applyAlignment="1">
      <alignment vertical="top" shrinkToFit="1"/>
    </xf>
    <xf numFmtId="49" fontId="36" fillId="0" borderId="0" xfId="0" applyNumberFormat="1" applyFont="1" applyAlignment="1">
      <alignment horizontal="center" vertical="top"/>
    </xf>
    <xf numFmtId="0" fontId="36" fillId="0" borderId="7" xfId="0" applyFont="1" applyBorder="1" applyAlignment="1">
      <alignment horizontal="center" vertical="top" shrinkToFit="1"/>
    </xf>
    <xf numFmtId="43" fontId="37" fillId="0" borderId="5" xfId="1" applyFont="1" applyBorder="1" applyAlignment="1">
      <alignment horizontal="center" vertical="top"/>
    </xf>
    <xf numFmtId="0" fontId="37" fillId="0" borderId="16" xfId="0" applyFont="1" applyBorder="1" applyAlignment="1">
      <alignment horizontal="center" vertical="top" wrapText="1"/>
    </xf>
    <xf numFmtId="0" fontId="36" fillId="0" borderId="14" xfId="0" applyFont="1" applyBorder="1" applyAlignment="1">
      <alignment horizontal="center" vertical="top" shrinkToFit="1"/>
    </xf>
    <xf numFmtId="49" fontId="37" fillId="0" borderId="16" xfId="0" applyNumberFormat="1" applyFont="1" applyBorder="1" applyAlignment="1">
      <alignment horizontal="center" vertical="top"/>
    </xf>
    <xf numFmtId="0" fontId="36" fillId="0" borderId="16" xfId="0" quotePrefix="1" applyFont="1" applyBorder="1" applyAlignment="1">
      <alignment horizontal="center" vertical="top"/>
    </xf>
    <xf numFmtId="0" fontId="36" fillId="0" borderId="16" xfId="0" applyFont="1" applyBorder="1" applyAlignment="1">
      <alignment horizontal="center" vertical="top"/>
    </xf>
    <xf numFmtId="15" fontId="36" fillId="0" borderId="16" xfId="0" applyNumberFormat="1" applyFont="1" applyBorder="1" applyAlignment="1">
      <alignment horizontal="center" vertical="top"/>
    </xf>
    <xf numFmtId="43" fontId="36" fillId="0" borderId="16" xfId="1" applyFont="1" applyBorder="1" applyAlignment="1">
      <alignment horizontal="center" vertical="top"/>
    </xf>
    <xf numFmtId="0" fontId="36" fillId="0" borderId="16" xfId="0" applyFont="1" applyBorder="1" applyAlignment="1">
      <alignment horizontal="center" vertical="top" wrapText="1"/>
    </xf>
    <xf numFmtId="0" fontId="38" fillId="5" borderId="16" xfId="0" applyFont="1" applyFill="1" applyBorder="1" applyAlignment="1">
      <alignment horizontal="center" vertical="top" wrapText="1"/>
    </xf>
    <xf numFmtId="43" fontId="36" fillId="0" borderId="0" xfId="0" applyNumberFormat="1" applyFont="1" applyAlignment="1">
      <alignment vertical="top"/>
    </xf>
    <xf numFmtId="0" fontId="57" fillId="3" borderId="16" xfId="0" applyFont="1" applyFill="1" applyBorder="1" applyAlignment="1">
      <alignment vertical="top" shrinkToFit="1"/>
    </xf>
    <xf numFmtId="43" fontId="57" fillId="3" borderId="16" xfId="1" applyFont="1" applyFill="1" applyBorder="1" applyAlignment="1">
      <alignment horizontal="right" vertical="top" wrapText="1"/>
    </xf>
    <xf numFmtId="0" fontId="57" fillId="3" borderId="16" xfId="0" applyFont="1" applyFill="1" applyBorder="1" applyAlignment="1">
      <alignment vertical="top" wrapText="1"/>
    </xf>
    <xf numFmtId="43" fontId="36" fillId="0" borderId="16" xfId="1" applyFont="1" applyBorder="1" applyAlignment="1">
      <alignment vertical="top"/>
    </xf>
    <xf numFmtId="43" fontId="57" fillId="3" borderId="16" xfId="1" applyFont="1" applyFill="1" applyBorder="1" applyAlignment="1">
      <alignment horizontal="right" vertical="center" wrapText="1"/>
    </xf>
    <xf numFmtId="0" fontId="57" fillId="3" borderId="16" xfId="0" applyFont="1" applyFill="1" applyBorder="1" applyAlignment="1">
      <alignment vertical="center" wrapText="1"/>
    </xf>
    <xf numFmtId="0" fontId="36" fillId="4" borderId="16" xfId="0" quotePrefix="1" applyFont="1" applyFill="1" applyBorder="1" applyAlignment="1">
      <alignment horizontal="center" vertical="top"/>
    </xf>
    <xf numFmtId="0" fontId="36" fillId="4" borderId="16" xfId="0" applyFont="1" applyFill="1" applyBorder="1" applyAlignment="1">
      <alignment horizontal="center" vertical="top"/>
    </xf>
    <xf numFmtId="15" fontId="36" fillId="4" borderId="16" xfId="0" applyNumberFormat="1" applyFont="1" applyFill="1" applyBorder="1" applyAlignment="1">
      <alignment horizontal="center" vertical="top"/>
    </xf>
    <xf numFmtId="43" fontId="58" fillId="4" borderId="16" xfId="1" applyFont="1" applyFill="1" applyBorder="1" applyAlignment="1">
      <alignment horizontal="center" vertical="top"/>
    </xf>
    <xf numFmtId="43" fontId="36" fillId="4" borderId="16" xfId="1" applyFont="1" applyFill="1" applyBorder="1" applyAlignment="1">
      <alignment vertical="top"/>
    </xf>
    <xf numFmtId="0" fontId="57" fillId="4" borderId="16" xfId="0" applyFont="1" applyFill="1" applyBorder="1" applyAlignment="1">
      <alignment vertical="center" wrapText="1"/>
    </xf>
    <xf numFmtId="43" fontId="57" fillId="4" borderId="16" xfId="1" applyFont="1" applyFill="1" applyBorder="1" applyAlignment="1">
      <alignment horizontal="right" vertical="center" wrapText="1"/>
    </xf>
    <xf numFmtId="0" fontId="36" fillId="4" borderId="16" xfId="0" applyFont="1" applyFill="1" applyBorder="1" applyAlignment="1">
      <alignment horizontal="center" vertical="top" wrapText="1"/>
    </xf>
    <xf numFmtId="0" fontId="38" fillId="4" borderId="16" xfId="0" applyFont="1" applyFill="1" applyBorder="1" applyAlignment="1">
      <alignment horizontal="center" vertical="top" wrapText="1"/>
    </xf>
    <xf numFmtId="0" fontId="36" fillId="4" borderId="0" xfId="0" applyFont="1" applyFill="1" applyAlignment="1">
      <alignment vertical="top"/>
    </xf>
    <xf numFmtId="43" fontId="54" fillId="0" borderId="16" xfId="1" applyFont="1" applyBorder="1" applyAlignment="1">
      <alignment vertical="top"/>
    </xf>
    <xf numFmtId="0" fontId="38" fillId="0" borderId="16" xfId="5" applyFont="1" applyBorder="1" applyAlignment="1">
      <alignment horizontal="center" vertical="top"/>
    </xf>
    <xf numFmtId="0" fontId="54" fillId="0" borderId="16" xfId="0" applyFont="1" applyBorder="1" applyAlignment="1">
      <alignment horizontal="center" vertical="top"/>
    </xf>
    <xf numFmtId="0" fontId="54" fillId="0" borderId="16" xfId="5" applyFont="1" applyBorder="1" applyAlignment="1">
      <alignment horizontal="center" vertical="top"/>
    </xf>
    <xf numFmtId="0" fontId="54" fillId="0" borderId="16" xfId="5" applyFont="1" applyBorder="1" applyAlignment="1">
      <alignment horizontal="center" vertical="top" wrapText="1"/>
    </xf>
    <xf numFmtId="49" fontId="36" fillId="0" borderId="16" xfId="0" applyNumberFormat="1" applyFont="1" applyBorder="1" applyAlignment="1">
      <alignment horizontal="center" vertical="top"/>
    </xf>
    <xf numFmtId="43" fontId="55" fillId="0" borderId="16" xfId="1" applyFont="1" applyBorder="1" applyAlignment="1">
      <alignment vertical="top"/>
    </xf>
    <xf numFmtId="0" fontId="55" fillId="0" borderId="16" xfId="0" applyFont="1" applyBorder="1" applyAlignment="1">
      <alignment horizontal="center" vertical="top"/>
    </xf>
    <xf numFmtId="43" fontId="36" fillId="0" borderId="16" xfId="1" applyFont="1" applyBorder="1" applyAlignment="1">
      <alignment horizontal="right" vertical="top"/>
    </xf>
    <xf numFmtId="43" fontId="36" fillId="0" borderId="16" xfId="1" applyFont="1" applyBorder="1" applyAlignment="1">
      <alignment horizontal="left" vertical="top"/>
    </xf>
    <xf numFmtId="43" fontId="36" fillId="0" borderId="16" xfId="1" applyFont="1" applyFill="1" applyBorder="1" applyAlignment="1">
      <alignment vertical="top"/>
    </xf>
    <xf numFmtId="0" fontId="36" fillId="0" borderId="16" xfId="0" applyFont="1" applyBorder="1" applyAlignment="1">
      <alignment vertical="center" wrapText="1"/>
    </xf>
    <xf numFmtId="49" fontId="54" fillId="0" borderId="16" xfId="0" applyNumberFormat="1" applyFont="1" applyBorder="1" applyAlignment="1">
      <alignment horizontal="center" vertical="top"/>
    </xf>
    <xf numFmtId="0" fontId="36" fillId="2" borderId="16" xfId="0" applyFont="1" applyFill="1" applyBorder="1" applyAlignment="1">
      <alignment horizontal="center" vertical="top" wrapText="1"/>
    </xf>
    <xf numFmtId="0" fontId="36" fillId="0" borderId="16" xfId="0" applyFont="1" applyBorder="1" applyAlignment="1">
      <alignment vertical="top" shrinkToFit="1"/>
    </xf>
    <xf numFmtId="0" fontId="38" fillId="5" borderId="17" xfId="0" applyFont="1" applyFill="1" applyBorder="1" applyAlignment="1">
      <alignment horizontal="left" vertical="top" wrapText="1"/>
    </xf>
    <xf numFmtId="0" fontId="38" fillId="5" borderId="17" xfId="0" applyFont="1" applyFill="1" applyBorder="1" applyAlignment="1">
      <alignment horizontal="center" vertical="top" wrapText="1"/>
    </xf>
    <xf numFmtId="49" fontId="36" fillId="2" borderId="16" xfId="0" applyNumberFormat="1" applyFont="1" applyFill="1" applyBorder="1" applyAlignment="1">
      <alignment horizontal="center" vertical="top"/>
    </xf>
    <xf numFmtId="0" fontId="56" fillId="4" borderId="16" xfId="0" applyFont="1" applyFill="1" applyBorder="1" applyAlignment="1">
      <alignment horizontal="center" vertical="top"/>
    </xf>
    <xf numFmtId="0" fontId="56" fillId="4" borderId="16" xfId="0" applyFont="1" applyFill="1" applyBorder="1" applyAlignment="1">
      <alignment vertical="top" shrinkToFit="1"/>
    </xf>
    <xf numFmtId="43" fontId="56" fillId="4" borderId="16" xfId="1" applyFont="1" applyFill="1" applyBorder="1" applyAlignment="1">
      <alignment vertical="top"/>
    </xf>
    <xf numFmtId="0" fontId="56" fillId="4" borderId="0" xfId="0" applyFont="1" applyFill="1" applyAlignment="1">
      <alignment vertical="top"/>
    </xf>
    <xf numFmtId="43" fontId="37" fillId="0" borderId="1" xfId="1" applyFont="1" applyBorder="1" applyAlignment="1">
      <alignment horizontal="center" vertical="top" wrapText="1"/>
    </xf>
    <xf numFmtId="0" fontId="36" fillId="0" borderId="16" xfId="0" applyFont="1" applyBorder="1" applyAlignment="1">
      <alignment vertical="top" wrapText="1"/>
    </xf>
    <xf numFmtId="0" fontId="38" fillId="0" borderId="16" xfId="0" applyFont="1" applyBorder="1" applyAlignment="1">
      <alignment horizontal="center" vertical="top"/>
    </xf>
    <xf numFmtId="43" fontId="56" fillId="4" borderId="16" xfId="1" applyFont="1" applyFill="1" applyBorder="1" applyAlignment="1">
      <alignment horizontal="center" vertical="top"/>
    </xf>
    <xf numFmtId="0" fontId="54" fillId="0" borderId="16" xfId="0" applyFont="1" applyBorder="1" applyAlignment="1">
      <alignment horizontal="center" vertical="top" wrapText="1"/>
    </xf>
    <xf numFmtId="43" fontId="56" fillId="4" borderId="16" xfId="1" applyFont="1" applyFill="1" applyBorder="1" applyAlignment="1">
      <alignment vertical="top" wrapText="1"/>
    </xf>
    <xf numFmtId="0" fontId="59" fillId="0" borderId="0" xfId="0" applyFont="1" applyAlignment="1">
      <alignment horizontal="center" vertical="top"/>
    </xf>
    <xf numFmtId="0" fontId="59" fillId="0" borderId="0" xfId="0" applyFont="1" applyAlignment="1">
      <alignment vertical="top" shrinkToFit="1"/>
    </xf>
    <xf numFmtId="0" fontId="59" fillId="0" borderId="0" xfId="0" applyFont="1" applyAlignment="1">
      <alignment vertical="top"/>
    </xf>
    <xf numFmtId="43" fontId="59" fillId="0" borderId="0" xfId="1" applyFont="1" applyAlignment="1">
      <alignment vertical="top"/>
    </xf>
    <xf numFmtId="43" fontId="59" fillId="0" borderId="0" xfId="1" applyFont="1" applyAlignment="1">
      <alignment horizontal="center" vertical="top"/>
    </xf>
    <xf numFmtId="0" fontId="59" fillId="0" borderId="0" xfId="0" applyFont="1" applyAlignment="1">
      <alignment horizontal="center" vertical="top" wrapText="1"/>
    </xf>
    <xf numFmtId="49" fontId="59" fillId="0" borderId="0" xfId="0" applyNumberFormat="1" applyFont="1" applyAlignment="1">
      <alignment horizontal="center" vertical="top"/>
    </xf>
    <xf numFmtId="0" fontId="59" fillId="0" borderId="0" xfId="0" applyFont="1" applyAlignment="1">
      <alignment horizontal="right" vertical="top"/>
    </xf>
    <xf numFmtId="43" fontId="59" fillId="7" borderId="0" xfId="1" applyFont="1" applyFill="1" applyAlignment="1">
      <alignment vertical="top"/>
    </xf>
    <xf numFmtId="0" fontId="59" fillId="7" borderId="0" xfId="0" applyFont="1" applyFill="1" applyAlignment="1">
      <alignment horizontal="center" vertical="top"/>
    </xf>
    <xf numFmtId="43" fontId="59" fillId="7" borderId="0" xfId="0" applyNumberFormat="1" applyFont="1" applyFill="1" applyAlignment="1">
      <alignment horizontal="center" vertical="top" wrapText="1"/>
    </xf>
    <xf numFmtId="49" fontId="59" fillId="7" borderId="0" xfId="0" applyNumberFormat="1" applyFont="1" applyFill="1" applyAlignment="1">
      <alignment horizontal="center" vertical="top"/>
    </xf>
    <xf numFmtId="0" fontId="59" fillId="7" borderId="16" xfId="0" applyFont="1" applyFill="1" applyBorder="1" applyAlignment="1">
      <alignment horizontal="right" vertical="top"/>
    </xf>
    <xf numFmtId="43" fontId="59" fillId="7" borderId="16" xfId="1" applyFont="1" applyFill="1" applyBorder="1" applyAlignment="1">
      <alignment vertical="top"/>
    </xf>
    <xf numFmtId="4" fontId="36" fillId="0" borderId="0" xfId="0" applyNumberFormat="1" applyFont="1" applyAlignment="1">
      <alignment horizontal="center" vertical="top" wrapText="1"/>
    </xf>
    <xf numFmtId="0" fontId="37" fillId="0" borderId="4" xfId="0" applyFont="1" applyBorder="1" applyAlignment="1">
      <alignment horizontal="center" vertical="top" wrapText="1"/>
    </xf>
    <xf numFmtId="0" fontId="38" fillId="0" borderId="16" xfId="5" applyFont="1" applyBorder="1" applyAlignment="1">
      <alignment horizontal="center" vertical="top" wrapText="1"/>
    </xf>
    <xf numFmtId="0" fontId="55" fillId="0" borderId="16" xfId="0" applyFont="1" applyBorder="1" applyAlignment="1">
      <alignment horizontal="center" vertical="top" wrapText="1"/>
    </xf>
    <xf numFmtId="4" fontId="56" fillId="4" borderId="16" xfId="0" applyNumberFormat="1" applyFont="1" applyFill="1" applyBorder="1" applyAlignment="1">
      <alignment horizontal="center" vertical="top" wrapText="1"/>
    </xf>
    <xf numFmtId="43" fontId="59" fillId="0" borderId="0" xfId="1" applyFont="1" applyAlignment="1">
      <alignment horizontal="center" vertical="top" wrapText="1"/>
    </xf>
    <xf numFmtId="4" fontId="59" fillId="0" borderId="0" xfId="0" applyNumberFormat="1" applyFont="1" applyAlignment="1">
      <alignment horizontal="center" vertical="top" wrapText="1"/>
    </xf>
    <xf numFmtId="4" fontId="59" fillId="7" borderId="0" xfId="0" applyNumberFormat="1" applyFont="1" applyFill="1" applyAlignment="1">
      <alignment horizontal="right" vertical="top" wrapText="1"/>
    </xf>
    <xf numFmtId="49" fontId="17" fillId="7" borderId="16" xfId="0" quotePrefix="1" applyNumberFormat="1" applyFont="1" applyFill="1" applyBorder="1" applyAlignment="1">
      <alignment horizontal="center" vertical="top"/>
    </xf>
    <xf numFmtId="43" fontId="17" fillId="7" borderId="16" xfId="1" applyFont="1" applyFill="1" applyBorder="1" applyAlignment="1">
      <alignment vertical="top"/>
    </xf>
    <xf numFmtId="0" fontId="17" fillId="0" borderId="16" xfId="0" applyFont="1" applyBorder="1" applyAlignment="1">
      <alignment horizontal="center" vertical="top" shrinkToFit="1"/>
    </xf>
    <xf numFmtId="0" fontId="19" fillId="0" borderId="16" xfId="5" applyFont="1" applyBorder="1" applyAlignment="1">
      <alignment horizontal="center" vertical="top" shrinkToFit="1"/>
    </xf>
    <xf numFmtId="0" fontId="46" fillId="4" borderId="0" xfId="0" applyFont="1" applyFill="1" applyAlignment="1">
      <alignment horizontal="center"/>
    </xf>
    <xf numFmtId="0" fontId="46" fillId="0" borderId="0" xfId="0" applyFont="1" applyAlignment="1">
      <alignment horizontal="center"/>
    </xf>
    <xf numFmtId="0" fontId="48" fillId="0" borderId="0" xfId="0" applyFont="1" applyAlignment="1">
      <alignment horizontal="center"/>
    </xf>
    <xf numFmtId="0" fontId="19" fillId="0" borderId="0" xfId="0" applyFont="1" applyAlignment="1">
      <alignment horizontal="center"/>
    </xf>
    <xf numFmtId="0" fontId="47" fillId="0" borderId="4" xfId="0" applyFont="1" applyBorder="1" applyAlignment="1">
      <alignment horizontal="center" vertical="top" wrapText="1"/>
    </xf>
    <xf numFmtId="0" fontId="47" fillId="0" borderId="5" xfId="0" applyFont="1" applyBorder="1" applyAlignment="1">
      <alignment horizontal="center" vertical="top" wrapText="1"/>
    </xf>
    <xf numFmtId="0" fontId="47" fillId="0" borderId="16" xfId="0" applyFont="1" applyBorder="1" applyAlignment="1">
      <alignment horizontal="center" vertical="top"/>
    </xf>
    <xf numFmtId="0" fontId="43" fillId="5" borderId="0" xfId="0" applyFont="1" applyFill="1" applyAlignment="1">
      <alignment horizontal="right" vertical="center" wrapText="1"/>
    </xf>
    <xf numFmtId="0" fontId="43" fillId="5" borderId="0" xfId="0" applyFont="1" applyFill="1" applyAlignment="1">
      <alignment horizontal="left" vertical="top" wrapText="1"/>
    </xf>
    <xf numFmtId="0" fontId="37" fillId="0" borderId="7" xfId="0" applyFont="1" applyBorder="1" applyAlignment="1">
      <alignment horizontal="center" vertical="top" shrinkToFit="1"/>
    </xf>
    <xf numFmtId="0" fontId="37" fillId="0" borderId="14" xfId="0" applyFont="1" applyBorder="1" applyAlignment="1">
      <alignment horizontal="center" vertical="top" shrinkToFit="1"/>
    </xf>
    <xf numFmtId="0" fontId="37" fillId="0" borderId="4" xfId="0" applyFont="1" applyBorder="1" applyAlignment="1">
      <alignment horizontal="center" vertical="top"/>
    </xf>
    <xf numFmtId="0" fontId="37" fillId="0" borderId="18" xfId="0" applyFont="1" applyBorder="1" applyAlignment="1">
      <alignment horizontal="center" vertical="top"/>
    </xf>
    <xf numFmtId="0" fontId="37" fillId="0" borderId="5" xfId="0" applyFont="1" applyBorder="1" applyAlignment="1">
      <alignment horizontal="center" vertical="top"/>
    </xf>
    <xf numFmtId="0" fontId="37" fillId="0" borderId="0" xfId="0" applyFont="1" applyAlignment="1">
      <alignment horizontal="center" vertical="top"/>
    </xf>
    <xf numFmtId="0" fontId="37" fillId="0" borderId="10" xfId="0" applyFont="1" applyBorder="1" applyAlignment="1">
      <alignment horizontal="center" vertical="top"/>
    </xf>
    <xf numFmtId="0" fontId="14" fillId="0" borderId="0" xfId="0" applyFont="1" applyAlignment="1">
      <alignment horizontal="center" vertical="top"/>
    </xf>
    <xf numFmtId="0" fontId="14" fillId="0" borderId="4" xfId="0" applyFont="1" applyBorder="1" applyAlignment="1">
      <alignment horizontal="center" vertical="top"/>
    </xf>
    <xf numFmtId="0" fontId="14" fillId="0" borderId="5" xfId="0" applyFont="1" applyBorder="1" applyAlignment="1">
      <alignment horizontal="center" vertical="top"/>
    </xf>
    <xf numFmtId="0" fontId="8" fillId="0" borderId="7" xfId="0" applyFont="1" applyBorder="1" applyAlignment="1">
      <alignment horizontal="center" vertical="top"/>
    </xf>
    <xf numFmtId="0" fontId="8" fillId="0" borderId="14" xfId="0" applyFont="1" applyBorder="1" applyAlignment="1">
      <alignment horizontal="center" vertical="top"/>
    </xf>
    <xf numFmtId="0" fontId="26" fillId="0" borderId="2" xfId="0" applyFont="1" applyBorder="1" applyAlignment="1">
      <alignment horizontal="center" vertical="top"/>
    </xf>
    <xf numFmtId="0" fontId="26" fillId="0" borderId="3" xfId="0" applyFont="1" applyBorder="1" applyAlignment="1">
      <alignment horizontal="center" vertical="top"/>
    </xf>
    <xf numFmtId="0" fontId="26" fillId="0" borderId="4" xfId="0" applyFont="1" applyBorder="1" applyAlignment="1">
      <alignment horizontal="center" vertical="top"/>
    </xf>
    <xf numFmtId="0" fontId="26" fillId="0" borderId="5" xfId="0" applyFont="1" applyBorder="1" applyAlignment="1">
      <alignment horizontal="center" vertical="top"/>
    </xf>
    <xf numFmtId="0" fontId="26" fillId="0" borderId="0" xfId="0" applyFont="1" applyAlignment="1">
      <alignment horizontal="center" vertical="top"/>
    </xf>
    <xf numFmtId="0" fontId="18" fillId="0" borderId="16" xfId="0" applyFont="1" applyBorder="1" applyAlignment="1">
      <alignment horizontal="center" vertical="top"/>
    </xf>
    <xf numFmtId="0" fontId="18" fillId="0" borderId="0" xfId="0" applyFont="1" applyAlignment="1">
      <alignment horizontal="center" vertical="top"/>
    </xf>
    <xf numFmtId="0" fontId="18" fillId="0" borderId="4" xfId="0" applyFont="1" applyBorder="1" applyAlignment="1">
      <alignment horizontal="center" vertical="top"/>
    </xf>
    <xf numFmtId="0" fontId="18" fillId="0" borderId="5" xfId="0" applyFont="1" applyBorder="1" applyAlignment="1">
      <alignment horizontal="center" vertical="top"/>
    </xf>
    <xf numFmtId="0" fontId="17" fillId="0" borderId="16" xfId="0" applyFont="1" applyBorder="1" applyAlignment="1">
      <alignment horizontal="center" vertical="top"/>
    </xf>
    <xf numFmtId="0" fontId="37" fillId="0" borderId="16" xfId="0" applyFont="1" applyBorder="1" applyAlignment="1">
      <alignment horizontal="center" vertical="top"/>
    </xf>
    <xf numFmtId="0" fontId="18" fillId="0" borderId="2" xfId="0" applyFont="1" applyBorder="1" applyAlignment="1">
      <alignment horizontal="center" vertical="top"/>
    </xf>
    <xf numFmtId="0" fontId="18" fillId="0" borderId="3" xfId="0" applyFont="1" applyBorder="1" applyAlignment="1">
      <alignment horizontal="center" vertical="top"/>
    </xf>
    <xf numFmtId="0" fontId="21" fillId="0" borderId="16" xfId="0" applyFont="1" applyBorder="1" applyAlignment="1">
      <alignment horizontal="center" vertical="top"/>
    </xf>
    <xf numFmtId="0" fontId="20" fillId="0" borderId="0" xfId="0" applyFont="1" applyAlignment="1">
      <alignment horizontal="center" vertical="top"/>
    </xf>
    <xf numFmtId="0" fontId="20" fillId="0" borderId="2" xfId="0" applyFont="1" applyBorder="1" applyAlignment="1">
      <alignment horizontal="center" vertical="top"/>
    </xf>
    <xf numFmtId="0" fontId="20" fillId="0" borderId="3" xfId="0" applyFont="1" applyBorder="1" applyAlignment="1">
      <alignment horizontal="center" vertical="top"/>
    </xf>
    <xf numFmtId="0" fontId="20" fillId="0" borderId="4" xfId="0" applyFont="1" applyBorder="1" applyAlignment="1">
      <alignment horizontal="center" vertical="top"/>
    </xf>
    <xf numFmtId="0" fontId="20" fillId="0" borderId="5" xfId="0" applyFont="1" applyBorder="1" applyAlignment="1">
      <alignment horizontal="center" vertical="top"/>
    </xf>
    <xf numFmtId="0" fontId="13" fillId="0" borderId="7" xfId="0" applyFont="1" applyBorder="1" applyAlignment="1">
      <alignment horizontal="center" vertical="top"/>
    </xf>
    <xf numFmtId="0" fontId="13" fillId="0" borderId="14" xfId="0" applyFont="1" applyBorder="1" applyAlignment="1">
      <alignment horizontal="center" vertical="top"/>
    </xf>
    <xf numFmtId="0" fontId="14" fillId="0" borderId="10" xfId="0" applyFont="1" applyBorder="1" applyAlignment="1">
      <alignment horizontal="center" vertical="top"/>
    </xf>
    <xf numFmtId="0" fontId="14" fillId="0" borderId="2" xfId="0" applyFont="1" applyBorder="1" applyAlignment="1">
      <alignment horizontal="center" vertical="top"/>
    </xf>
    <xf numFmtId="0" fontId="14" fillId="0" borderId="3" xfId="0" applyFont="1" applyBorder="1" applyAlignment="1">
      <alignment horizontal="center" vertical="top"/>
    </xf>
    <xf numFmtId="0" fontId="7" fillId="0" borderId="7" xfId="0" applyFont="1" applyBorder="1" applyAlignment="1">
      <alignment horizontal="center" vertical="top"/>
    </xf>
    <xf numFmtId="0" fontId="7" fillId="0" borderId="14" xfId="0" applyFont="1" applyBorder="1" applyAlignment="1">
      <alignment horizontal="center" vertical="top"/>
    </xf>
    <xf numFmtId="0" fontId="39" fillId="0" borderId="0" xfId="0" applyFont="1" applyAlignment="1">
      <alignment horizontal="center" vertical="top"/>
    </xf>
    <xf numFmtId="0" fontId="39" fillId="0" borderId="2" xfId="0" applyFont="1" applyBorder="1" applyAlignment="1">
      <alignment horizontal="center" vertical="top"/>
    </xf>
    <xf numFmtId="0" fontId="39" fillId="0" borderId="3" xfId="0" applyFont="1" applyBorder="1" applyAlignment="1">
      <alignment horizontal="center" vertical="top"/>
    </xf>
    <xf numFmtId="0" fontId="39" fillId="0" borderId="4" xfId="0" applyFont="1" applyBorder="1" applyAlignment="1">
      <alignment horizontal="center" vertical="top"/>
    </xf>
    <xf numFmtId="0" fontId="39" fillId="0" borderId="5" xfId="0" applyFont="1" applyBorder="1" applyAlignment="1">
      <alignment horizontal="center" vertical="top"/>
    </xf>
    <xf numFmtId="0" fontId="4" fillId="0" borderId="0" xfId="0" applyFont="1" applyAlignment="1">
      <alignment horizontal="center" vertical="center"/>
    </xf>
    <xf numFmtId="0" fontId="5" fillId="0" borderId="0" xfId="0" applyFont="1" applyAlignment="1">
      <alignment horizontal="center" vertical="top"/>
    </xf>
    <xf numFmtId="0" fontId="5" fillId="0" borderId="0" xfId="0" applyFont="1" applyAlignment="1">
      <alignment horizontal="left" vertical="top"/>
    </xf>
    <xf numFmtId="0" fontId="5" fillId="0" borderId="0" xfId="0" applyFont="1" applyAlignment="1">
      <alignment horizontal="left" vertical="top" wrapText="1"/>
    </xf>
    <xf numFmtId="0" fontId="49" fillId="0" borderId="7" xfId="0" applyFont="1" applyBorder="1" applyAlignment="1">
      <alignment horizontal="center" vertical="center" wrapText="1"/>
    </xf>
    <xf numFmtId="0" fontId="49" fillId="0" borderId="4" xfId="0" applyFont="1" applyBorder="1" applyAlignment="1">
      <alignment horizontal="center" wrapText="1"/>
    </xf>
    <xf numFmtId="0" fontId="49" fillId="0" borderId="5" xfId="0" applyFont="1" applyBorder="1" applyAlignment="1">
      <alignment horizontal="center" wrapText="1"/>
    </xf>
    <xf numFmtId="0" fontId="49" fillId="0" borderId="4" xfId="0" applyFont="1" applyBorder="1" applyAlignment="1">
      <alignment horizontal="center" vertical="center" wrapText="1"/>
    </xf>
    <xf numFmtId="0" fontId="49" fillId="0" borderId="5" xfId="0" applyFont="1" applyBorder="1" applyAlignment="1">
      <alignment horizontal="center" vertical="center" wrapText="1"/>
    </xf>
    <xf numFmtId="0" fontId="49" fillId="0" borderId="16" xfId="0" applyFont="1" applyBorder="1" applyAlignment="1">
      <alignment horizontal="center" vertical="center"/>
    </xf>
    <xf numFmtId="0" fontId="49" fillId="0" borderId="14" xfId="0" applyFont="1" applyBorder="1" applyAlignment="1">
      <alignment horizontal="center" vertical="center" wrapText="1"/>
    </xf>
    <xf numFmtId="0" fontId="49" fillId="0" borderId="16" xfId="0" applyFont="1" applyBorder="1" applyAlignment="1">
      <alignment horizontal="center" vertical="top" wrapText="1"/>
    </xf>
    <xf numFmtId="0" fontId="49" fillId="0" borderId="4" xfId="0" applyFont="1" applyBorder="1" applyAlignment="1">
      <alignment horizontal="center" vertical="top" wrapText="1"/>
    </xf>
    <xf numFmtId="0" fontId="49" fillId="0" borderId="5" xfId="0" applyFont="1" applyBorder="1" applyAlignment="1">
      <alignment horizontal="center" vertical="top" wrapText="1"/>
    </xf>
    <xf numFmtId="187" fontId="49" fillId="0" borderId="16" xfId="1" applyNumberFormat="1" applyFont="1" applyBorder="1" applyAlignment="1">
      <alignment horizontal="center"/>
    </xf>
    <xf numFmtId="43" fontId="49" fillId="0" borderId="16" xfId="1" applyFont="1" applyBorder="1"/>
    <xf numFmtId="43" fontId="49" fillId="0" borderId="16" xfId="0" applyNumberFormat="1" applyFont="1" applyBorder="1"/>
    <xf numFmtId="0" fontId="49" fillId="0" borderId="16" xfId="0" applyFont="1" applyBorder="1"/>
    <xf numFmtId="0" fontId="49" fillId="0" borderId="16" xfId="0" applyFont="1" applyBorder="1" applyAlignment="1">
      <alignment horizontal="center"/>
    </xf>
    <xf numFmtId="187" fontId="60" fillId="0" borderId="16" xfId="1" applyNumberFormat="1" applyFont="1" applyBorder="1" applyAlignment="1">
      <alignment horizontal="center"/>
    </xf>
    <xf numFmtId="43" fontId="60" fillId="0" borderId="16" xfId="1" applyFont="1" applyBorder="1" applyAlignment="1">
      <alignment horizontal="center"/>
    </xf>
    <xf numFmtId="43" fontId="60" fillId="0" borderId="16" xfId="1" applyFont="1" applyBorder="1" applyAlignment="1">
      <alignment horizontal="right"/>
    </xf>
    <xf numFmtId="43" fontId="60" fillId="0" borderId="16" xfId="0" applyNumberFormat="1" applyFont="1" applyBorder="1"/>
    <xf numFmtId="43" fontId="49" fillId="0" borderId="16" xfId="1" applyFont="1" applyFill="1" applyBorder="1"/>
    <xf numFmtId="0" fontId="61" fillId="0" borderId="0" xfId="0" applyFont="1" applyAlignment="1">
      <alignment horizontal="center" vertical="top"/>
    </xf>
    <xf numFmtId="0" fontId="61" fillId="0" borderId="0" xfId="0" applyFont="1" applyAlignment="1">
      <alignment vertical="top"/>
    </xf>
    <xf numFmtId="43" fontId="61" fillId="0" borderId="0" xfId="1" applyFont="1" applyAlignment="1">
      <alignment vertical="top"/>
    </xf>
    <xf numFmtId="43" fontId="61" fillId="0" borderId="0" xfId="1" applyFont="1" applyAlignment="1">
      <alignment horizontal="center" vertical="top"/>
    </xf>
    <xf numFmtId="4" fontId="61" fillId="0" borderId="0" xfId="0" applyNumberFormat="1" applyFont="1" applyAlignment="1">
      <alignment horizontal="center" vertical="top"/>
    </xf>
    <xf numFmtId="0" fontId="61" fillId="0" borderId="0" xfId="0" applyFont="1" applyAlignment="1">
      <alignment horizontal="center" vertical="top" wrapText="1"/>
    </xf>
    <xf numFmtId="0" fontId="61" fillId="0" borderId="0" xfId="0" applyFont="1" applyAlignment="1">
      <alignment horizontal="right" vertical="top"/>
    </xf>
    <xf numFmtId="0" fontId="61" fillId="0" borderId="0" xfId="0" applyFont="1" applyAlignment="1">
      <alignment vertical="top" shrinkToFit="1"/>
    </xf>
    <xf numFmtId="0" fontId="62" fillId="0" borderId="0" xfId="0" applyFont="1" applyAlignment="1">
      <alignment horizontal="center" vertical="top"/>
    </xf>
    <xf numFmtId="0" fontId="62" fillId="0" borderId="1" xfId="0" applyFont="1" applyBorder="1" applyAlignment="1">
      <alignment horizontal="center" vertical="top"/>
    </xf>
    <xf numFmtId="43" fontId="62" fillId="0" borderId="1" xfId="1" applyFont="1" applyBorder="1" applyAlignment="1">
      <alignment horizontal="center" vertical="top"/>
    </xf>
    <xf numFmtId="0" fontId="62" fillId="0" borderId="16" xfId="0" applyFont="1" applyBorder="1" applyAlignment="1">
      <alignment horizontal="center" vertical="top"/>
    </xf>
    <xf numFmtId="0" fontId="62" fillId="0" borderId="4" xfId="0" applyFont="1" applyBorder="1" applyAlignment="1">
      <alignment horizontal="center" vertical="top"/>
    </xf>
    <xf numFmtId="0" fontId="62" fillId="0" borderId="5" xfId="0" applyFont="1" applyBorder="1" applyAlignment="1">
      <alignment horizontal="center" vertical="top"/>
    </xf>
    <xf numFmtId="0" fontId="62" fillId="0" borderId="16" xfId="0" applyFont="1" applyBorder="1" applyAlignment="1">
      <alignment horizontal="center" vertical="top" wrapText="1"/>
    </xf>
    <xf numFmtId="0" fontId="62" fillId="0" borderId="16" xfId="0" applyFont="1" applyBorder="1" applyAlignment="1">
      <alignment horizontal="center" vertical="top"/>
    </xf>
    <xf numFmtId="0" fontId="61" fillId="0" borderId="7" xfId="0" applyFont="1" applyBorder="1" applyAlignment="1">
      <alignment horizontal="center" vertical="top" shrinkToFit="1"/>
    </xf>
    <xf numFmtId="49" fontId="62" fillId="0" borderId="8" xfId="0" applyNumberFormat="1" applyFont="1" applyBorder="1" applyAlignment="1">
      <alignment horizontal="center" vertical="top"/>
    </xf>
    <xf numFmtId="0" fontId="62" fillId="0" borderId="8" xfId="0" applyFont="1" applyBorder="1" applyAlignment="1">
      <alignment vertical="top"/>
    </xf>
    <xf numFmtId="43" fontId="62" fillId="0" borderId="8" xfId="1" applyFont="1" applyBorder="1" applyAlignment="1">
      <alignment horizontal="center" vertical="top"/>
    </xf>
    <xf numFmtId="0" fontId="62" fillId="0" borderId="8" xfId="0" applyFont="1" applyBorder="1" applyAlignment="1">
      <alignment horizontal="center" vertical="top"/>
    </xf>
    <xf numFmtId="43" fontId="62" fillId="0" borderId="16" xfId="1" applyFont="1" applyBorder="1" applyAlignment="1">
      <alignment horizontal="center" vertical="top"/>
    </xf>
    <xf numFmtId="49" fontId="62" fillId="0" borderId="16" xfId="0" applyNumberFormat="1" applyFont="1" applyBorder="1" applyAlignment="1">
      <alignment horizontal="center" vertical="top"/>
    </xf>
    <xf numFmtId="0" fontId="61" fillId="0" borderId="14" xfId="0" applyFont="1" applyBorder="1" applyAlignment="1">
      <alignment horizontal="center" vertical="top" shrinkToFit="1"/>
    </xf>
    <xf numFmtId="0" fontId="62" fillId="0" borderId="13" xfId="0" applyFont="1" applyBorder="1" applyAlignment="1">
      <alignment horizontal="center" vertical="top"/>
    </xf>
    <xf numFmtId="0" fontId="61" fillId="0" borderId="14" xfId="0" applyFont="1" applyBorder="1" applyAlignment="1">
      <alignment horizontal="left" vertical="top" wrapText="1"/>
    </xf>
    <xf numFmtId="43" fontId="61" fillId="0" borderId="14" xfId="1" applyFont="1" applyBorder="1" applyAlignment="1">
      <alignment horizontal="center" vertical="top"/>
    </xf>
    <xf numFmtId="4" fontId="61" fillId="0" borderId="15" xfId="0" applyNumberFormat="1" applyFont="1" applyBorder="1" applyAlignment="1">
      <alignment horizontal="center" vertical="top"/>
    </xf>
    <xf numFmtId="0" fontId="61" fillId="0" borderId="14" xfId="0" applyFont="1" applyBorder="1" applyAlignment="1">
      <alignment horizontal="center" vertical="top"/>
    </xf>
    <xf numFmtId="0" fontId="61" fillId="0" borderId="16" xfId="0" applyFont="1" applyBorder="1" applyAlignment="1">
      <alignment horizontal="center" vertical="top"/>
    </xf>
    <xf numFmtId="0" fontId="61" fillId="0" borderId="16" xfId="0" applyFont="1" applyBorder="1" applyAlignment="1">
      <alignment vertical="top"/>
    </xf>
    <xf numFmtId="0" fontId="63" fillId="0" borderId="16" xfId="5" applyFont="1" applyBorder="1" applyAlignment="1">
      <alignment vertical="top" wrapText="1"/>
    </xf>
    <xf numFmtId="0" fontId="61" fillId="0" borderId="14" xfId="0" applyFont="1" applyBorder="1" applyAlignment="1">
      <alignment horizontal="center" vertical="top" wrapText="1"/>
    </xf>
    <xf numFmtId="0" fontId="61" fillId="0" borderId="16" xfId="5" applyFont="1" applyBorder="1" applyAlignment="1">
      <alignment horizontal="left" vertical="top" wrapText="1"/>
    </xf>
    <xf numFmtId="43" fontId="63" fillId="0" borderId="16" xfId="1" applyFont="1" applyBorder="1" applyAlignment="1">
      <alignment vertical="top"/>
    </xf>
    <xf numFmtId="4" fontId="61" fillId="0" borderId="15" xfId="0" applyNumberFormat="1" applyFont="1" applyBorder="1" applyAlignment="1">
      <alignment vertical="top"/>
    </xf>
    <xf numFmtId="0" fontId="63" fillId="0" borderId="0" xfId="5" applyFont="1" applyAlignment="1">
      <alignment horizontal="center" vertical="top"/>
    </xf>
    <xf numFmtId="43" fontId="61" fillId="0" borderId="15" xfId="1" applyFont="1" applyBorder="1" applyAlignment="1">
      <alignment vertical="top"/>
    </xf>
    <xf numFmtId="0" fontId="61" fillId="0" borderId="13" xfId="0" applyFont="1" applyBorder="1" applyAlignment="1">
      <alignment horizontal="center" vertical="top"/>
    </xf>
    <xf numFmtId="0" fontId="63" fillId="0" borderId="16" xfId="5" applyFont="1" applyBorder="1" applyAlignment="1">
      <alignment horizontal="center" vertical="top"/>
    </xf>
    <xf numFmtId="43" fontId="61" fillId="0" borderId="15" xfId="1" applyFont="1" applyBorder="1" applyAlignment="1">
      <alignment horizontal="center" vertical="top"/>
    </xf>
    <xf numFmtId="0" fontId="61" fillId="2" borderId="16" xfId="0" applyFont="1" applyFill="1" applyBorder="1" applyAlignment="1">
      <alignment horizontal="center" vertical="top" wrapText="1"/>
    </xf>
    <xf numFmtId="15" fontId="61" fillId="0" borderId="14" xfId="0" applyNumberFormat="1" applyFont="1" applyBorder="1" applyAlignment="1">
      <alignment horizontal="center" vertical="top"/>
    </xf>
    <xf numFmtId="0" fontId="61" fillId="0" borderId="16" xfId="0" applyFont="1" applyBorder="1" applyAlignment="1">
      <alignment horizontal="center" vertical="top" wrapText="1"/>
    </xf>
    <xf numFmtId="0" fontId="61" fillId="2" borderId="16" xfId="0" applyFont="1" applyFill="1" applyBorder="1" applyAlignment="1">
      <alignment horizontal="center" vertical="top"/>
    </xf>
    <xf numFmtId="0" fontId="64" fillId="0" borderId="16" xfId="5" applyFont="1" applyBorder="1" applyAlignment="1">
      <alignment horizontal="center" vertical="top"/>
    </xf>
    <xf numFmtId="0" fontId="63" fillId="0" borderId="14" xfId="0" applyFont="1" applyBorder="1" applyAlignment="1">
      <alignment horizontal="center" vertical="top"/>
    </xf>
    <xf numFmtId="4" fontId="61" fillId="0" borderId="5" xfId="0" applyNumberFormat="1" applyFont="1" applyBorder="1" applyAlignment="1">
      <alignment vertical="top"/>
    </xf>
    <xf numFmtId="43" fontId="61" fillId="0" borderId="16" xfId="1" applyFont="1" applyBorder="1" applyAlignment="1">
      <alignment horizontal="center" vertical="top"/>
    </xf>
    <xf numFmtId="43" fontId="63" fillId="0" borderId="5" xfId="4" applyFont="1" applyBorder="1" applyAlignment="1">
      <alignment vertical="top"/>
    </xf>
    <xf numFmtId="43" fontId="61" fillId="0" borderId="5" xfId="4" applyFont="1" applyBorder="1" applyAlignment="1">
      <alignment vertical="top"/>
    </xf>
    <xf numFmtId="0" fontId="61" fillId="0" borderId="16" xfId="5" applyFont="1" applyBorder="1" applyAlignment="1">
      <alignment horizontal="left" vertical="top"/>
    </xf>
    <xf numFmtId="0" fontId="61" fillId="0" borderId="16" xfId="0" applyFont="1" applyBorder="1" applyAlignment="1">
      <alignment vertical="top" shrinkToFit="1"/>
    </xf>
    <xf numFmtId="0" fontId="63" fillId="0" borderId="0" xfId="5" applyFont="1" applyAlignment="1">
      <alignment horizontal="center" vertical="top" wrapText="1"/>
    </xf>
    <xf numFmtId="0" fontId="61" fillId="0" borderId="13" xfId="0" applyFont="1" applyBorder="1" applyAlignment="1">
      <alignment horizontal="center" vertical="top" wrapText="1"/>
    </xf>
    <xf numFmtId="0" fontId="63" fillId="0" borderId="16" xfId="5" applyFont="1" applyBorder="1" applyAlignment="1">
      <alignment horizontal="center" vertical="top" wrapText="1"/>
    </xf>
    <xf numFmtId="0" fontId="61" fillId="0" borderId="16" xfId="0" applyFont="1" applyBorder="1" applyAlignment="1">
      <alignment horizontal="left" vertical="top" wrapText="1"/>
    </xf>
    <xf numFmtId="4" fontId="61" fillId="0" borderId="16" xfId="0" applyNumberFormat="1" applyFont="1" applyBorder="1" applyAlignment="1">
      <alignment horizontal="center" vertical="top"/>
    </xf>
    <xf numFmtId="15" fontId="61" fillId="0" borderId="16" xfId="0" applyNumberFormat="1" applyFont="1" applyBorder="1" applyAlignment="1">
      <alignment horizontal="center" vertical="top"/>
    </xf>
    <xf numFmtId="4" fontId="61" fillId="0" borderId="16" xfId="0" applyNumberFormat="1" applyFont="1" applyBorder="1" applyAlignment="1">
      <alignment vertical="top"/>
    </xf>
    <xf numFmtId="15" fontId="61" fillId="0" borderId="13" xfId="0" applyNumberFormat="1" applyFont="1" applyBorder="1" applyAlignment="1">
      <alignment horizontal="center" vertical="top"/>
    </xf>
    <xf numFmtId="0" fontId="65" fillId="0" borderId="0" xfId="0" applyFont="1" applyAlignment="1">
      <alignment horizontal="center" vertical="top"/>
    </xf>
    <xf numFmtId="0" fontId="65" fillId="0" borderId="0" xfId="0" applyFont="1" applyAlignment="1">
      <alignment vertical="top"/>
    </xf>
    <xf numFmtId="0" fontId="65" fillId="0" borderId="13" xfId="0" applyFont="1" applyBorder="1" applyAlignment="1">
      <alignment horizontal="center" vertical="top"/>
    </xf>
    <xf numFmtId="0" fontId="66" fillId="3" borderId="16" xfId="0" applyFont="1" applyFill="1" applyBorder="1" applyAlignment="1">
      <alignment vertical="top" shrinkToFit="1"/>
    </xf>
    <xf numFmtId="43" fontId="66" fillId="3" borderId="16" xfId="1" applyFont="1" applyFill="1" applyBorder="1" applyAlignment="1">
      <alignment horizontal="right" vertical="top" wrapText="1"/>
    </xf>
    <xf numFmtId="0" fontId="61" fillId="0" borderId="5" xfId="0" applyFont="1" applyBorder="1" applyAlignment="1">
      <alignment horizontal="center" vertical="top"/>
    </xf>
    <xf numFmtId="0" fontId="66" fillId="3" borderId="7" xfId="0" applyFont="1" applyFill="1" applyBorder="1" applyAlignment="1">
      <alignment vertical="top" shrinkToFit="1"/>
    </xf>
    <xf numFmtId="43" fontId="66" fillId="3" borderId="7" xfId="1" applyFont="1" applyFill="1" applyBorder="1" applyAlignment="1">
      <alignment horizontal="right" vertical="top" wrapText="1"/>
    </xf>
    <xf numFmtId="0" fontId="66" fillId="3" borderId="16" xfId="0" applyFont="1" applyFill="1" applyBorder="1" applyAlignment="1">
      <alignment vertical="top" wrapText="1"/>
    </xf>
    <xf numFmtId="0" fontId="66" fillId="3" borderId="7" xfId="0" applyFont="1" applyFill="1" applyBorder="1" applyAlignment="1">
      <alignment vertical="top" wrapText="1"/>
    </xf>
    <xf numFmtId="43" fontId="67" fillId="0" borderId="16" xfId="1" applyFont="1" applyBorder="1" applyAlignment="1">
      <alignment vertical="top"/>
    </xf>
    <xf numFmtId="0" fontId="67" fillId="0" borderId="0" xfId="0" applyFont="1" applyAlignment="1">
      <alignment horizontal="center" vertical="top"/>
    </xf>
    <xf numFmtId="0" fontId="67" fillId="0" borderId="16" xfId="0" applyFont="1" applyBorder="1" applyAlignment="1">
      <alignment horizontal="center" vertical="top"/>
    </xf>
    <xf numFmtId="0" fontId="67" fillId="0" borderId="16" xfId="0" applyFont="1" applyBorder="1" applyAlignment="1">
      <alignment horizontal="left" vertical="top" wrapText="1"/>
    </xf>
    <xf numFmtId="0" fontId="67" fillId="0" borderId="14" xfId="0" applyFont="1" applyBorder="1" applyAlignment="1">
      <alignment horizontal="left" vertical="top" wrapText="1"/>
    </xf>
    <xf numFmtId="0" fontId="61" fillId="0" borderId="4" xfId="0" applyFont="1" applyBorder="1" applyAlignment="1">
      <alignment horizontal="center" vertical="top"/>
    </xf>
    <xf numFmtId="0" fontId="67" fillId="0" borderId="13" xfId="0" applyFont="1" applyBorder="1" applyAlignment="1">
      <alignment horizontal="left" vertical="top" wrapText="1"/>
    </xf>
    <xf numFmtId="15" fontId="61" fillId="0" borderId="4" xfId="0" applyNumberFormat="1" applyFont="1" applyBorder="1" applyAlignment="1">
      <alignment horizontal="center" vertical="top"/>
    </xf>
    <xf numFmtId="0" fontId="61" fillId="0" borderId="13" xfId="0" applyFont="1" applyBorder="1" applyAlignment="1">
      <alignment horizontal="left" vertical="top" wrapText="1"/>
    </xf>
    <xf numFmtId="43" fontId="61" fillId="0" borderId="14" xfId="0" applyNumberFormat="1" applyFont="1" applyBorder="1" applyAlignment="1">
      <alignment horizontal="center" vertical="top"/>
    </xf>
    <xf numFmtId="49" fontId="61" fillId="0" borderId="14" xfId="0" applyNumberFormat="1" applyFont="1" applyBorder="1" applyAlignment="1">
      <alignment horizontal="center" vertical="top"/>
    </xf>
    <xf numFmtId="0" fontId="67" fillId="0" borderId="14" xfId="0" applyFont="1" applyBorder="1" applyAlignment="1">
      <alignment vertical="top" wrapText="1"/>
    </xf>
    <xf numFmtId="0" fontId="67" fillId="0" borderId="16" xfId="0" applyFont="1" applyBorder="1" applyAlignment="1">
      <alignment vertical="top" wrapText="1"/>
    </xf>
    <xf numFmtId="0" fontId="67" fillId="0" borderId="13" xfId="0" applyFont="1" applyBorder="1" applyAlignment="1">
      <alignment vertical="top" wrapText="1"/>
    </xf>
    <xf numFmtId="0" fontId="61" fillId="0" borderId="14" xfId="5" applyFont="1" applyBorder="1" applyAlignment="1">
      <alignment horizontal="left" vertical="top" wrapText="1"/>
    </xf>
    <xf numFmtId="0" fontId="64" fillId="0" borderId="13" xfId="0" applyFont="1" applyBorder="1" applyAlignment="1">
      <alignment vertical="top" wrapText="1"/>
    </xf>
    <xf numFmtId="0" fontId="63" fillId="0" borderId="14" xfId="5" applyFont="1" applyBorder="1" applyAlignment="1">
      <alignment vertical="top" wrapText="1"/>
    </xf>
    <xf numFmtId="0" fontId="61" fillId="0" borderId="11" xfId="0" applyFont="1" applyBorder="1" applyAlignment="1">
      <alignment horizontal="center" vertical="top"/>
    </xf>
    <xf numFmtId="0" fontId="61" fillId="0" borderId="6" xfId="0" applyFont="1" applyBorder="1" applyAlignment="1">
      <alignment horizontal="left" vertical="top" wrapText="1"/>
    </xf>
    <xf numFmtId="43" fontId="61" fillId="0" borderId="9" xfId="1" applyFont="1" applyBorder="1" applyAlignment="1">
      <alignment horizontal="center" vertical="top"/>
    </xf>
    <xf numFmtId="4" fontId="61" fillId="0" borderId="12" xfId="0" applyNumberFormat="1" applyFont="1" applyBorder="1" applyAlignment="1">
      <alignment horizontal="center" vertical="top"/>
    </xf>
    <xf numFmtId="0" fontId="61" fillId="2" borderId="6" xfId="0" applyFont="1" applyFill="1" applyBorder="1" applyAlignment="1">
      <alignment horizontal="center" vertical="top" wrapText="1"/>
    </xf>
    <xf numFmtId="0" fontId="61" fillId="0" borderId="6" xfId="0" applyFont="1" applyBorder="1" applyAlignment="1">
      <alignment horizontal="center" vertical="top"/>
    </xf>
    <xf numFmtId="0" fontId="61" fillId="0" borderId="9" xfId="0" applyFont="1" applyBorder="1" applyAlignment="1">
      <alignment horizontal="center" vertical="top" wrapText="1"/>
    </xf>
    <xf numFmtId="15" fontId="61" fillId="0" borderId="9" xfId="0" applyNumberFormat="1" applyFont="1" applyBorder="1" applyAlignment="1">
      <alignment horizontal="center" vertical="top"/>
    </xf>
    <xf numFmtId="0" fontId="64" fillId="0" borderId="6" xfId="0" applyFont="1" applyBorder="1" applyAlignment="1">
      <alignment vertical="top" wrapText="1"/>
    </xf>
    <xf numFmtId="0" fontId="61" fillId="0" borderId="9" xfId="0" applyFont="1" applyBorder="1" applyAlignment="1">
      <alignment horizontal="center" vertical="top"/>
    </xf>
    <xf numFmtId="0" fontId="61" fillId="0" borderId="6" xfId="0" applyFont="1" applyBorder="1" applyAlignment="1">
      <alignment vertical="top"/>
    </xf>
    <xf numFmtId="0" fontId="61" fillId="0" borderId="12" xfId="0" applyFont="1" applyBorder="1" applyAlignment="1">
      <alignment horizontal="center" vertical="top"/>
    </xf>
    <xf numFmtId="0" fontId="61" fillId="0" borderId="9" xfId="1" applyNumberFormat="1" applyFont="1" applyBorder="1" applyAlignment="1">
      <alignment horizontal="center" vertical="top"/>
    </xf>
    <xf numFmtId="0" fontId="61" fillId="0" borderId="6" xfId="5" applyFont="1" applyBorder="1" applyAlignment="1">
      <alignment horizontal="left" vertical="top" wrapText="1"/>
    </xf>
    <xf numFmtId="0" fontId="61" fillId="0" borderId="11" xfId="0" applyFont="1" applyBorder="1" applyAlignment="1">
      <alignment horizontal="center" vertical="top" wrapText="1"/>
    </xf>
    <xf numFmtId="0" fontId="61" fillId="0" borderId="16" xfId="0" quotePrefix="1" applyFont="1" applyBorder="1" applyAlignment="1">
      <alignment horizontal="center" vertical="top"/>
    </xf>
    <xf numFmtId="0" fontId="61" fillId="0" borderId="15" xfId="0" applyFont="1" applyBorder="1" applyAlignment="1">
      <alignment horizontal="left" vertical="top" wrapText="1"/>
    </xf>
    <xf numFmtId="0" fontId="64" fillId="0" borderId="5" xfId="0" applyFont="1" applyBorder="1" applyAlignment="1">
      <alignment vertical="top" wrapText="1"/>
    </xf>
    <xf numFmtId="0" fontId="64" fillId="0" borderId="15" xfId="0" applyFont="1" applyBorder="1" applyAlignment="1">
      <alignment vertical="top" wrapText="1"/>
    </xf>
    <xf numFmtId="43" fontId="61" fillId="0" borderId="14" xfId="1" applyFont="1" applyBorder="1" applyAlignment="1">
      <alignment horizontal="right" vertical="top"/>
    </xf>
    <xf numFmtId="0" fontId="61" fillId="0" borderId="15" xfId="0" applyFont="1" applyBorder="1" applyAlignment="1">
      <alignment horizontal="center" vertical="top"/>
    </xf>
    <xf numFmtId="0" fontId="61" fillId="0" borderId="5" xfId="5" applyFont="1" applyBorder="1" applyAlignment="1">
      <alignment horizontal="left" vertical="top" wrapText="1"/>
    </xf>
    <xf numFmtId="49" fontId="61" fillId="0" borderId="16" xfId="0" applyNumberFormat="1" applyFont="1" applyBorder="1" applyAlignment="1">
      <alignment horizontal="center" vertical="top"/>
    </xf>
    <xf numFmtId="43" fontId="61" fillId="0" borderId="16" xfId="1" applyFont="1" applyBorder="1" applyAlignment="1">
      <alignment vertical="top"/>
    </xf>
    <xf numFmtId="0" fontId="64" fillId="0" borderId="16" xfId="0" applyFont="1" applyBorder="1" applyAlignment="1">
      <alignment vertical="top" wrapText="1"/>
    </xf>
    <xf numFmtId="43" fontId="61" fillId="0" borderId="16" xfId="1" applyFont="1" applyBorder="1" applyAlignment="1">
      <alignment horizontal="left" vertical="top"/>
    </xf>
    <xf numFmtId="49" fontId="61" fillId="0" borderId="16" xfId="0" applyNumberFormat="1" applyFont="1" applyBorder="1" applyAlignment="1">
      <alignment horizontal="left" vertical="top" wrapText="1"/>
    </xf>
    <xf numFmtId="43" fontId="61" fillId="0" borderId="16" xfId="1" applyFont="1" applyBorder="1" applyAlignment="1">
      <alignment horizontal="right" vertical="top"/>
    </xf>
    <xf numFmtId="3" fontId="61" fillId="0" borderId="16" xfId="0" applyNumberFormat="1" applyFont="1" applyBorder="1" applyAlignment="1">
      <alignment vertical="top"/>
    </xf>
    <xf numFmtId="43" fontId="61" fillId="0" borderId="16" xfId="1" applyFont="1" applyFill="1" applyBorder="1" applyAlignment="1">
      <alignment vertical="top"/>
    </xf>
    <xf numFmtId="4" fontId="61" fillId="0" borderId="16" xfId="1" applyNumberFormat="1" applyFont="1" applyBorder="1" applyAlignment="1">
      <alignment vertical="top"/>
    </xf>
    <xf numFmtId="0" fontId="61" fillId="2" borderId="7" xfId="0" applyFont="1" applyFill="1" applyBorder="1" applyAlignment="1">
      <alignment horizontal="center" vertical="top" wrapText="1"/>
    </xf>
    <xf numFmtId="0" fontId="61" fillId="0" borderId="7" xfId="0" applyFont="1" applyBorder="1" applyAlignment="1">
      <alignment horizontal="center" vertical="top"/>
    </xf>
    <xf numFmtId="43" fontId="61" fillId="0" borderId="7" xfId="1" applyFont="1" applyBorder="1" applyAlignment="1">
      <alignment horizontal="center" vertical="top"/>
    </xf>
    <xf numFmtId="4" fontId="66" fillId="3" borderId="16" xfId="0" applyNumberFormat="1" applyFont="1" applyFill="1" applyBorder="1" applyAlignment="1">
      <alignment horizontal="right" vertical="top" wrapText="1"/>
    </xf>
    <xf numFmtId="0" fontId="66" fillId="3" borderId="14" xfId="0" applyFont="1" applyFill="1" applyBorder="1" applyAlignment="1">
      <alignment vertical="top" wrapText="1"/>
    </xf>
    <xf numFmtId="4" fontId="66" fillId="3" borderId="14" xfId="0" applyNumberFormat="1" applyFont="1" applyFill="1" applyBorder="1" applyAlignment="1">
      <alignment horizontal="right" vertical="center" wrapText="1"/>
    </xf>
    <xf numFmtId="4" fontId="66" fillId="3" borderId="16" xfId="0" applyNumberFormat="1" applyFont="1" applyFill="1" applyBorder="1" applyAlignment="1">
      <alignment horizontal="right" vertical="center" wrapText="1"/>
    </xf>
    <xf numFmtId="4" fontId="66" fillId="3" borderId="7" xfId="0" applyNumberFormat="1" applyFont="1" applyFill="1" applyBorder="1" applyAlignment="1">
      <alignment horizontal="right" vertical="center" wrapText="1"/>
    </xf>
    <xf numFmtId="0" fontId="66" fillId="3" borderId="16" xfId="0" applyFont="1" applyFill="1" applyBorder="1" applyAlignment="1">
      <alignment vertical="center" wrapText="1"/>
    </xf>
    <xf numFmtId="0" fontId="61" fillId="0" borderId="16" xfId="0" applyFont="1" applyBorder="1" applyAlignment="1">
      <alignment vertical="center" wrapText="1"/>
    </xf>
    <xf numFmtId="0" fontId="61" fillId="0" borderId="5" xfId="0" applyFont="1" applyBorder="1" applyAlignment="1">
      <alignment vertical="top"/>
    </xf>
    <xf numFmtId="0" fontId="61" fillId="0" borderId="3" xfId="0" applyFont="1" applyBorder="1" applyAlignment="1">
      <alignment vertical="top"/>
    </xf>
    <xf numFmtId="0" fontId="68" fillId="0" borderId="0" xfId="0" applyFont="1" applyAlignment="1">
      <alignment horizontal="center" vertical="top"/>
    </xf>
    <xf numFmtId="0" fontId="68" fillId="0" borderId="0" xfId="0" applyFont="1" applyAlignment="1">
      <alignment vertical="top"/>
    </xf>
    <xf numFmtId="43" fontId="68" fillId="0" borderId="0" xfId="1" applyFont="1" applyAlignment="1">
      <alignment vertical="top"/>
    </xf>
    <xf numFmtId="43" fontId="68" fillId="0" borderId="0" xfId="1" applyFont="1" applyAlignment="1">
      <alignment horizontal="center" vertical="top"/>
    </xf>
    <xf numFmtId="4" fontId="68" fillId="0" borderId="0" xfId="0" applyNumberFormat="1" applyFont="1" applyAlignment="1">
      <alignment horizontal="center" vertical="top"/>
    </xf>
    <xf numFmtId="0" fontId="68" fillId="0" borderId="0" xfId="0" applyFont="1" applyAlignment="1">
      <alignment horizontal="center" vertical="top" wrapText="1"/>
    </xf>
    <xf numFmtId="0" fontId="68" fillId="0" borderId="0" xfId="0" applyFont="1" applyAlignment="1">
      <alignment vertical="top" shrinkToFit="1"/>
    </xf>
  </cellXfs>
  <cellStyles count="6">
    <cellStyle name="Comma 2" xfId="2" xr:uid="{00000000-0005-0000-0000-000031000000}"/>
    <cellStyle name="Normal 2" xfId="3" xr:uid="{00000000-0005-0000-0000-000032000000}"/>
    <cellStyle name="จุลภาค" xfId="1" builtinId="3"/>
    <cellStyle name="จุลภาค 2" xfId="4" xr:uid="{00000000-0005-0000-0000-000033000000}"/>
    <cellStyle name="ปกติ" xfId="0" builtinId="0"/>
    <cellStyle name="ปกติ 2" xfId="5" xr:uid="{00000000-0005-0000-0000-00003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5512D11A-5CC6-11CF-8D67-00AA00BDCE1D}" ax:persistence="persistStream" r:id="rId1"/>
</file>

<file path=xl/activeX/activeX2.xml><?xml version="1.0" encoding="utf-8"?>
<ax:ocx xmlns:ax="http://schemas.microsoft.com/office/2006/activeX" xmlns:r="http://schemas.openxmlformats.org/officeDocument/2006/relationships" ax:classid="{5512D11A-5CC6-11CF-8D67-00AA00BDCE1D}" ax:persistence="persistStream" r:id="rId1"/>
</file>

<file path=xl/activeX/activeX3.xml><?xml version="1.0" encoding="utf-8"?>
<ax:ocx xmlns:ax="http://schemas.microsoft.com/office/2006/activeX" xmlns:r="http://schemas.openxmlformats.org/officeDocument/2006/relationships" ax:classid="{5512D11A-5CC6-11CF-8D67-00AA00BDCE1D}" ax:persistence="persistStream" r:id="rId1"/>
</file>

<file path=xl/activeX/activeX4.xml><?xml version="1.0" encoding="utf-8"?>
<ax:ocx xmlns:ax="http://schemas.microsoft.com/office/2006/activeX" xmlns:r="http://schemas.openxmlformats.org/officeDocument/2006/relationships" ax:classid="{5512D11A-5CC6-11CF-8D67-00AA00BDCE1D}" ax:persistence="persistStream"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xdr:col>
      <xdr:colOff>2</xdr:colOff>
      <xdr:row>13</xdr:row>
      <xdr:rowOff>0</xdr:rowOff>
    </xdr:from>
    <xdr:to>
      <xdr:col>9</xdr:col>
      <xdr:colOff>1676400</xdr:colOff>
      <xdr:row>23</xdr:row>
      <xdr:rowOff>276225</xdr:rowOff>
    </xdr:to>
    <xdr:sp macro="" textlink="">
      <xdr:nvSpPr>
        <xdr:cNvPr id="2" name="TextBox 1">
          <a:extLst>
            <a:ext uri="{FF2B5EF4-FFF2-40B4-BE49-F238E27FC236}">
              <a16:creationId xmlns:a16="http://schemas.microsoft.com/office/drawing/2014/main" id="{31F9DC9C-E6BA-4D1B-B728-3D08FC43FF8D}"/>
            </a:ext>
          </a:extLst>
        </xdr:cNvPr>
        <xdr:cNvSpPr txBox="1"/>
      </xdr:nvSpPr>
      <xdr:spPr>
        <a:xfrm>
          <a:off x="609602" y="4905375"/>
          <a:ext cx="13077823" cy="33242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a:solidFill>
                <a:schemeClr val="dk1"/>
              </a:solidFill>
              <a:effectLst/>
              <a:latin typeface="TH Sarabun New" panose="020B0500040200020003" pitchFamily="34" charset="-34"/>
              <a:ea typeface="+mn-ea"/>
              <a:cs typeface="TH Sarabun New" panose="020B0500040200020003" pitchFamily="34" charset="-34"/>
            </a:rPr>
            <a:t>	</a:t>
          </a:r>
          <a:r>
            <a:rPr lang="th-TH" sz="1800">
              <a:solidFill>
                <a:schemeClr val="dk1"/>
              </a:solidFill>
              <a:effectLst/>
              <a:latin typeface="TH Sarabun New" panose="020B0500040200020003" pitchFamily="34" charset="-34"/>
              <a:ea typeface="+mn-ea"/>
              <a:cs typeface="TH Sarabun New" panose="020B0500040200020003" pitchFamily="34" charset="-34"/>
            </a:rPr>
            <a:t>งานพัสดุ กองคลังองค์การบริหารส่วนตำบลกุตาไก้  ประสบปัญหาและอุปสรรคที่ทำให้การดำเนินการจัดซื้อจัดจ้างล่าช้าและไม่มีประสิทธิภาพเท่าที่ควร  ดังนี้</a:t>
          </a:r>
          <a:endParaRPr lang="en-US" sz="1800">
            <a:solidFill>
              <a:schemeClr val="dk1"/>
            </a:solidFill>
            <a:effectLst/>
            <a:latin typeface="TH Sarabun New" panose="020B0500040200020003" pitchFamily="34" charset="-34"/>
            <a:ea typeface="+mn-ea"/>
            <a:cs typeface="TH Sarabun New" panose="020B0500040200020003" pitchFamily="34" charset="-34"/>
          </a:endParaRPr>
        </a:p>
        <a:p>
          <a:pPr lvl="0"/>
          <a:r>
            <a:rPr lang="en-US" sz="1800">
              <a:solidFill>
                <a:schemeClr val="dk1"/>
              </a:solidFill>
              <a:effectLst/>
              <a:latin typeface="TH Sarabun New" panose="020B0500040200020003" pitchFamily="34" charset="-34"/>
              <a:ea typeface="+mn-ea"/>
              <a:cs typeface="TH Sarabun New" panose="020B0500040200020003" pitchFamily="34" charset="-34"/>
            </a:rPr>
            <a:t>	1. </a:t>
          </a:r>
          <a:r>
            <a:rPr lang="th-TH" sz="1800">
              <a:solidFill>
                <a:schemeClr val="dk1"/>
              </a:solidFill>
              <a:effectLst/>
              <a:latin typeface="TH Sarabun New" panose="020B0500040200020003" pitchFamily="34" charset="-34"/>
              <a:ea typeface="+mn-ea"/>
              <a:cs typeface="TH Sarabun New" panose="020B0500040200020003" pitchFamily="34" charset="-34"/>
            </a:rPr>
            <a:t>การดำเนินการจัดซื้อจัดจ้างเร่งด่วน กระชั้นชิด อาจส่งผลให้เกิดความเสี่ยง และเกิดข้อผิดพลาด</a:t>
          </a:r>
          <a:endParaRPr lang="en-US" sz="1800">
            <a:solidFill>
              <a:schemeClr val="dk1"/>
            </a:solidFill>
            <a:effectLst/>
            <a:latin typeface="TH Sarabun New" panose="020B0500040200020003" pitchFamily="34" charset="-34"/>
            <a:ea typeface="+mn-ea"/>
            <a:cs typeface="TH Sarabun New" panose="020B0500040200020003" pitchFamily="34" charset="-34"/>
          </a:endParaRPr>
        </a:p>
        <a:p>
          <a:r>
            <a:rPr lang="th-TH" sz="1800">
              <a:solidFill>
                <a:schemeClr val="dk1"/>
              </a:solidFill>
              <a:effectLst/>
              <a:latin typeface="TH Sarabun New" panose="020B0500040200020003" pitchFamily="34" charset="-34"/>
              <a:ea typeface="+mn-ea"/>
              <a:cs typeface="TH Sarabun New" panose="020B0500040200020003" pitchFamily="34" charset="-34"/>
            </a:rPr>
            <a:t>ในการดำเนินงาน</a:t>
          </a:r>
          <a:endParaRPr lang="en-US" sz="1800">
            <a:solidFill>
              <a:schemeClr val="dk1"/>
            </a:solidFill>
            <a:effectLst/>
            <a:latin typeface="TH Sarabun New" panose="020B0500040200020003" pitchFamily="34" charset="-34"/>
            <a:ea typeface="+mn-ea"/>
            <a:cs typeface="TH Sarabun New" panose="020B0500040200020003" pitchFamily="34" charset="-34"/>
          </a:endParaRPr>
        </a:p>
        <a:p>
          <a:r>
            <a:rPr lang="en-US" sz="1800">
              <a:solidFill>
                <a:schemeClr val="dk1"/>
              </a:solidFill>
              <a:effectLst/>
              <a:latin typeface="TH Sarabun New" panose="020B0500040200020003" pitchFamily="34" charset="-34"/>
              <a:ea typeface="+mn-ea"/>
              <a:cs typeface="TH Sarabun New" panose="020B0500040200020003" pitchFamily="34" charset="-34"/>
            </a:rPr>
            <a:t>	</a:t>
          </a:r>
          <a:r>
            <a:rPr lang="th-TH" sz="1800">
              <a:solidFill>
                <a:schemeClr val="dk1"/>
              </a:solidFill>
              <a:effectLst/>
              <a:latin typeface="TH Sarabun New" panose="020B0500040200020003" pitchFamily="34" charset="-34"/>
              <a:ea typeface="+mn-ea"/>
              <a:cs typeface="TH Sarabun New" panose="020B0500040200020003" pitchFamily="34" charset="-34"/>
            </a:rPr>
            <a:t>2. หน่วยงานเจ้าของงบประมาณหรือผู้ดำเนินโครงการ ไม่ดำเนินการตามแผนการจัดซื้อจัดจ้างของหน่วยงานอย่างเคร่งครัด ทำให้การจัดซื้อจัดจ้างไปกระจุกตัวในช่วงใกล้สิ้นปีงบประมาณ  ส่งผลให้การดำเนินงานด้านพัสดุ การเงิน และการคลัง เกิดความยุ่งยาก</a:t>
          </a:r>
          <a:endParaRPr lang="en-US" sz="1800">
            <a:solidFill>
              <a:schemeClr val="dk1"/>
            </a:solidFill>
            <a:effectLst/>
            <a:latin typeface="TH Sarabun New" panose="020B0500040200020003" pitchFamily="34" charset="-34"/>
            <a:ea typeface="+mn-ea"/>
            <a:cs typeface="TH Sarabun New" panose="020B0500040200020003" pitchFamily="34" charset="-34"/>
          </a:endParaRPr>
        </a:p>
        <a:p>
          <a:r>
            <a:rPr lang="th-TH" sz="1800">
              <a:solidFill>
                <a:schemeClr val="dk1"/>
              </a:solidFill>
              <a:effectLst/>
              <a:latin typeface="TH Sarabun New" panose="020B0500040200020003" pitchFamily="34" charset="-34"/>
              <a:ea typeface="+mn-ea"/>
              <a:cs typeface="TH Sarabun New" panose="020B0500040200020003" pitchFamily="34" charset="-34"/>
            </a:rPr>
            <a:t>	3. การปฏิบัติงานเกี่ยวกับการจัดซื้อจัดจ้าง ยังไม่คล่องตัวเท่าที่ควร เนื่องจากบุคลากรที่ปฏิบัติงานด้านการจัดซื้อจัดจ้างและการบริหารพัสดุ ยังตีความไม่ชัดเจน เกี่ยวกับระเบียบฯ และกฎหมายที่เกี่ยวข้อง อีกทั้งมีหนังสือสั่งการให้ถือปฏิบัติหลายฉบับ และออกมาใหม่อยู่เรื่อย ๆ  ทำให้เจ้าหน้าที่ต้องทำความเข้าใจ ศึกษากระบวนการ ขั้นตอนการทำงานใหม่ ส่งผลให้การปฏิบัติงานล่าช้าไปบ้าง </a:t>
          </a:r>
          <a:endParaRPr lang="en-US" sz="1800">
            <a:solidFill>
              <a:schemeClr val="dk1"/>
            </a:solidFill>
            <a:effectLst/>
            <a:latin typeface="TH Sarabun New" panose="020B0500040200020003" pitchFamily="34" charset="-34"/>
            <a:ea typeface="+mn-ea"/>
            <a:cs typeface="TH Sarabun New" panose="020B0500040200020003" pitchFamily="34" charset="-34"/>
          </a:endParaRPr>
        </a:p>
        <a:p>
          <a:r>
            <a:rPr lang="en-US" sz="1800">
              <a:solidFill>
                <a:schemeClr val="dk1"/>
              </a:solidFill>
              <a:effectLst/>
              <a:latin typeface="TH Sarabun New" panose="020B0500040200020003" pitchFamily="34" charset="-34"/>
              <a:ea typeface="+mn-ea"/>
              <a:cs typeface="TH Sarabun New" panose="020B0500040200020003" pitchFamily="34" charset="-34"/>
            </a:rPr>
            <a:t>	4</a:t>
          </a:r>
          <a:r>
            <a:rPr lang="th-TH" sz="1800">
              <a:solidFill>
                <a:schemeClr val="dk1"/>
              </a:solidFill>
              <a:effectLst/>
              <a:latin typeface="TH Sarabun New" panose="020B0500040200020003" pitchFamily="34" charset="-34"/>
              <a:ea typeface="+mn-ea"/>
              <a:cs typeface="TH Sarabun New" panose="020B0500040200020003" pitchFamily="34" charset="-34"/>
            </a:rPr>
            <a:t>. สัญญาณอินเทอร์เน็ตช้า / ระบบการจัดซื้อจัดจ้างภาครัฐ (</a:t>
          </a:r>
          <a:r>
            <a:rPr lang="en-US" sz="1800">
              <a:solidFill>
                <a:schemeClr val="dk1"/>
              </a:solidFill>
              <a:effectLst/>
              <a:latin typeface="TH Sarabun New" panose="020B0500040200020003" pitchFamily="34" charset="-34"/>
              <a:ea typeface="+mn-ea"/>
              <a:cs typeface="TH Sarabun New" panose="020B0500040200020003" pitchFamily="34" charset="-34"/>
            </a:rPr>
            <a:t>e-GP) </a:t>
          </a:r>
          <a:r>
            <a:rPr lang="th-TH" sz="1800">
              <a:solidFill>
                <a:schemeClr val="dk1"/>
              </a:solidFill>
              <a:effectLst/>
              <a:latin typeface="TH Sarabun New" panose="020B0500040200020003" pitchFamily="34" charset="-34"/>
              <a:ea typeface="+mn-ea"/>
              <a:cs typeface="TH Sarabun New" panose="020B0500040200020003" pitchFamily="34" charset="-34"/>
            </a:rPr>
            <a:t>มีปัญหาในการเชื่อมต่อระบบ และหลุดบ่อย ทำให้ใช้เวลานานในการกรอกข้อมูลการจัดซื้อจัดจ้าง</a:t>
          </a:r>
          <a:endParaRPr lang="en-US" sz="1800">
            <a:solidFill>
              <a:schemeClr val="dk1"/>
            </a:solidFill>
            <a:effectLst/>
            <a:latin typeface="TH Sarabun New" panose="020B0500040200020003" pitchFamily="34" charset="-34"/>
            <a:ea typeface="+mn-ea"/>
            <a:cs typeface="TH Sarabun New" panose="020B0500040200020003" pitchFamily="34" charset="-34"/>
          </a:endParaRPr>
        </a:p>
        <a:p>
          <a:endParaRPr lang="th-TH"/>
        </a:p>
      </xdr:txBody>
    </xdr:sp>
    <xdr:clientData/>
  </xdr:twoCellAnchor>
  <xdr:twoCellAnchor>
    <xdr:from>
      <xdr:col>1</xdr:col>
      <xdr:colOff>9526</xdr:colOff>
      <xdr:row>26</xdr:row>
      <xdr:rowOff>0</xdr:rowOff>
    </xdr:from>
    <xdr:to>
      <xdr:col>10</xdr:col>
      <xdr:colOff>1</xdr:colOff>
      <xdr:row>36</xdr:row>
      <xdr:rowOff>266700</xdr:rowOff>
    </xdr:to>
    <xdr:sp macro="" textlink="">
      <xdr:nvSpPr>
        <xdr:cNvPr id="3" name="TextBox 2">
          <a:extLst>
            <a:ext uri="{FF2B5EF4-FFF2-40B4-BE49-F238E27FC236}">
              <a16:creationId xmlns:a16="http://schemas.microsoft.com/office/drawing/2014/main" id="{C0003904-F2D1-4683-8654-2D874DAC6382}"/>
            </a:ext>
          </a:extLst>
        </xdr:cNvPr>
        <xdr:cNvSpPr txBox="1"/>
      </xdr:nvSpPr>
      <xdr:spPr>
        <a:xfrm>
          <a:off x="619126" y="8905875"/>
          <a:ext cx="13077825" cy="33147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a:solidFill>
                <a:schemeClr val="dk1"/>
              </a:solidFill>
              <a:effectLst/>
              <a:latin typeface="TH Sarabun New" panose="020B0500040200020003" pitchFamily="34" charset="-34"/>
              <a:ea typeface="+mn-ea"/>
              <a:cs typeface="TH Sarabun New" panose="020B0500040200020003" pitchFamily="34" charset="-34"/>
            </a:rPr>
            <a:t>	</a:t>
          </a:r>
          <a:r>
            <a:rPr lang="th-TH" sz="1800" b="0">
              <a:solidFill>
                <a:schemeClr val="dk1"/>
              </a:solidFill>
              <a:effectLst/>
              <a:latin typeface="TH Sarabun New" panose="020B0500040200020003" pitchFamily="34" charset="-34"/>
              <a:ea typeface="+mn-ea"/>
              <a:cs typeface="TH Sarabun New" panose="020B0500040200020003" pitchFamily="34" charset="-34"/>
            </a:rPr>
            <a:t>1. กรณีการจัดซื้อจัดจ้างในสถานการณ์เร่งด่วนให้สำนัก/กองเจ้าของเรื่อง เร่งประสานกองคลังดำเนินการโดยเร็วที่สุด</a:t>
          </a:r>
          <a:endParaRPr lang="en-US" sz="1800" b="0">
            <a:solidFill>
              <a:schemeClr val="dk1"/>
            </a:solidFill>
            <a:effectLst/>
            <a:latin typeface="TH Sarabun New" panose="020B0500040200020003" pitchFamily="34" charset="-34"/>
            <a:ea typeface="+mn-ea"/>
            <a:cs typeface="TH Sarabun New" panose="020B0500040200020003" pitchFamily="34" charset="-34"/>
          </a:endParaRPr>
        </a:p>
        <a:p>
          <a:r>
            <a:rPr lang="th-TH" sz="1800" b="0">
              <a:solidFill>
                <a:schemeClr val="dk1"/>
              </a:solidFill>
              <a:effectLst/>
              <a:latin typeface="TH Sarabun New" panose="020B0500040200020003" pitchFamily="34" charset="-34"/>
              <a:ea typeface="+mn-ea"/>
              <a:cs typeface="TH Sarabun New" panose="020B0500040200020003" pitchFamily="34" charset="-34"/>
            </a:rPr>
            <a:t>	2. หน่วยงานเจ้าของงบประมาณหรือผู้ดำเนินโครงการต้องดำเนินการตามแผนการจัดซื้อจัดจ้างของของหน่วยงานอย่างเคร่งครัด มีการกำหนดระยะเวลาที่ชัดเจน เพื่อให้การดำเนินการจัดซื้อจัดจ้างรวดเร็ว คล่องตัว เป็นไปตามระเบียบ และกฎหมายที่เกี่ยวข้อง จะทำให้การจัดซื้อจัดจ้างไม่กระจุกตัวในช่วงใกล้สิ้นปี งบประมาณ และไม่ต้องมีการกันเงินไว้เบิกในปีถัดไป </a:t>
          </a:r>
          <a:endParaRPr lang="en-US" sz="1800" b="0">
            <a:solidFill>
              <a:schemeClr val="dk1"/>
            </a:solidFill>
            <a:effectLst/>
            <a:latin typeface="TH Sarabun New" panose="020B0500040200020003" pitchFamily="34" charset="-34"/>
            <a:ea typeface="+mn-ea"/>
            <a:cs typeface="TH Sarabun New" panose="020B0500040200020003" pitchFamily="34" charset="-34"/>
          </a:endParaRPr>
        </a:p>
        <a:p>
          <a:r>
            <a:rPr lang="th-TH" sz="1800" b="0">
              <a:solidFill>
                <a:schemeClr val="dk1"/>
              </a:solidFill>
              <a:effectLst/>
              <a:latin typeface="TH Sarabun New" panose="020B0500040200020003" pitchFamily="34" charset="-34"/>
              <a:ea typeface="+mn-ea"/>
              <a:cs typeface="TH Sarabun New" panose="020B0500040200020003" pitchFamily="34" charset="-34"/>
            </a:rPr>
            <a:t>	3. ส่งบุคลากรที่ปฏิบัติงานด้านการจัดซื้อจัดจ้างและการบริหารพัสดุ เข้ารับการฝึกอบรม เพื่อเพิ่มทักษะความรู้ ความเข้าใจเกี่ยวกับระเบียบฯ และกฎหมายที่เกี่ยวข้อง อย่างต่อเนื่อง </a:t>
          </a:r>
          <a:endParaRPr lang="en-US" sz="1800" b="0">
            <a:solidFill>
              <a:schemeClr val="dk1"/>
            </a:solidFill>
            <a:effectLst/>
            <a:latin typeface="TH Sarabun New" panose="020B0500040200020003" pitchFamily="34" charset="-34"/>
            <a:ea typeface="+mn-ea"/>
            <a:cs typeface="TH Sarabun New" panose="020B0500040200020003" pitchFamily="34" charset="-34"/>
          </a:endParaRPr>
        </a:p>
        <a:p>
          <a:r>
            <a:rPr lang="th-TH" sz="1800" b="0">
              <a:solidFill>
                <a:schemeClr val="dk1"/>
              </a:solidFill>
              <a:effectLst/>
              <a:latin typeface="TH Sarabun New" panose="020B0500040200020003" pitchFamily="34" charset="-34"/>
              <a:ea typeface="+mn-ea"/>
              <a:cs typeface="TH Sarabun New" panose="020B0500040200020003" pitchFamily="34" charset="-34"/>
            </a:rPr>
            <a:t>	4. ติดตั้งสัญญาณอินเทอร์เน็ตที่มีประสิทธิภาพ</a:t>
          </a:r>
          <a:endParaRPr lang="en-US" sz="1800" b="0">
            <a:solidFill>
              <a:schemeClr val="dk1"/>
            </a:solidFill>
            <a:effectLst/>
            <a:latin typeface="TH Sarabun New" panose="020B0500040200020003" pitchFamily="34" charset="-34"/>
            <a:ea typeface="+mn-ea"/>
            <a:cs typeface="TH Sarabun New" panose="020B0500040200020003" pitchFamily="34" charset="-34"/>
          </a:endParaRPr>
        </a:p>
        <a:p>
          <a:r>
            <a:rPr lang="en-US" sz="1800" b="0">
              <a:solidFill>
                <a:schemeClr val="dk1"/>
              </a:solidFill>
              <a:effectLst/>
              <a:latin typeface="TH Sarabun New" panose="020B0500040200020003" pitchFamily="34" charset="-34"/>
              <a:ea typeface="+mn-ea"/>
              <a:cs typeface="TH Sarabun New" panose="020B0500040200020003" pitchFamily="34" charset="-34"/>
            </a:rPr>
            <a:t> </a:t>
          </a:r>
        </a:p>
        <a:p>
          <a:r>
            <a:rPr lang="th-TH" sz="1800" b="0">
              <a:solidFill>
                <a:schemeClr val="dk1"/>
              </a:solidFill>
              <a:effectLst/>
              <a:latin typeface="TH Sarabun New" panose="020B0500040200020003" pitchFamily="34" charset="-34"/>
              <a:ea typeface="+mn-ea"/>
              <a:cs typeface="TH Sarabun New" panose="020B0500040200020003" pitchFamily="34" charset="-34"/>
            </a:rPr>
            <a:t>	จึงเรียนมาเพื่อโปรดทราบ และได้แจ้งให้ผู้ที่เกี่ยวข้องทราบ เพื่อใช้เป็นข้อมูลในการดำเนินงานด้านการจัดซื้อจัดจ้าง และขออนุญาตนำข้อมูลดังกล่าวเผยแพร่บนเว็บไซต์ของหน่วยงานต่อไป</a:t>
          </a:r>
          <a:endParaRPr lang="en-US" sz="1800" b="0">
            <a:solidFill>
              <a:schemeClr val="dk1"/>
            </a:solidFill>
            <a:effectLst/>
            <a:latin typeface="TH Sarabun New" panose="020B0500040200020003" pitchFamily="34" charset="-34"/>
            <a:ea typeface="+mn-ea"/>
            <a:cs typeface="TH Sarabun New" panose="020B0500040200020003" pitchFamily="34" charset="-34"/>
          </a:endParaRPr>
        </a:p>
        <a:p>
          <a:endParaRPr lang="th-TH"/>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xdr:colOff>
      <xdr:row>13</xdr:row>
      <xdr:rowOff>0</xdr:rowOff>
    </xdr:from>
    <xdr:to>
      <xdr:col>8</xdr:col>
      <xdr:colOff>1676400</xdr:colOff>
      <xdr:row>23</xdr:row>
      <xdr:rowOff>276225</xdr:rowOff>
    </xdr:to>
    <xdr:sp macro="" textlink="">
      <xdr:nvSpPr>
        <xdr:cNvPr id="2" name="TextBox 1">
          <a:extLst>
            <a:ext uri="{FF2B5EF4-FFF2-40B4-BE49-F238E27FC236}">
              <a16:creationId xmlns:a16="http://schemas.microsoft.com/office/drawing/2014/main" id="{BBBC7A38-59E0-40DC-BBEE-45A1F5E68B53}"/>
            </a:ext>
          </a:extLst>
        </xdr:cNvPr>
        <xdr:cNvSpPr txBox="1"/>
      </xdr:nvSpPr>
      <xdr:spPr>
        <a:xfrm>
          <a:off x="609602" y="4267200"/>
          <a:ext cx="10363198" cy="33242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a:solidFill>
                <a:schemeClr val="dk1"/>
              </a:solidFill>
              <a:effectLst/>
              <a:latin typeface="TH Sarabun New" panose="020B0500040200020003" pitchFamily="34" charset="-34"/>
              <a:ea typeface="+mn-ea"/>
              <a:cs typeface="TH Sarabun New" panose="020B0500040200020003" pitchFamily="34" charset="-34"/>
            </a:rPr>
            <a:t>	</a:t>
          </a:r>
          <a:r>
            <a:rPr lang="th-TH" sz="1800">
              <a:solidFill>
                <a:schemeClr val="dk1"/>
              </a:solidFill>
              <a:effectLst/>
              <a:latin typeface="TH Sarabun New" panose="020B0500040200020003" pitchFamily="34" charset="-34"/>
              <a:ea typeface="+mn-ea"/>
              <a:cs typeface="TH Sarabun New" panose="020B0500040200020003" pitchFamily="34" charset="-34"/>
            </a:rPr>
            <a:t>งานพัสดุ กองคลังองค์การบริหารส่วนตำบลกุตาไก้  ประสบปัญหาและอุปสรรคที่ทำให้การดำเนินการจัดซื้อจัดจ้างล่าช้าและไม่มีประสิทธิภาพเท่าที่ควร  ดังนี้</a:t>
          </a:r>
          <a:endParaRPr lang="en-US" sz="1800">
            <a:solidFill>
              <a:schemeClr val="dk1"/>
            </a:solidFill>
            <a:effectLst/>
            <a:latin typeface="TH Sarabun New" panose="020B0500040200020003" pitchFamily="34" charset="-34"/>
            <a:ea typeface="+mn-ea"/>
            <a:cs typeface="TH Sarabun New" panose="020B0500040200020003" pitchFamily="34" charset="-34"/>
          </a:endParaRPr>
        </a:p>
        <a:p>
          <a:pPr lvl="0"/>
          <a:r>
            <a:rPr lang="en-US" sz="1800">
              <a:solidFill>
                <a:schemeClr val="dk1"/>
              </a:solidFill>
              <a:effectLst/>
              <a:latin typeface="TH Sarabun New" panose="020B0500040200020003" pitchFamily="34" charset="-34"/>
              <a:ea typeface="+mn-ea"/>
              <a:cs typeface="TH Sarabun New" panose="020B0500040200020003" pitchFamily="34" charset="-34"/>
            </a:rPr>
            <a:t>	1. </a:t>
          </a:r>
          <a:r>
            <a:rPr lang="th-TH" sz="1800">
              <a:solidFill>
                <a:schemeClr val="dk1"/>
              </a:solidFill>
              <a:effectLst/>
              <a:latin typeface="TH Sarabun New" panose="020B0500040200020003" pitchFamily="34" charset="-34"/>
              <a:ea typeface="+mn-ea"/>
              <a:cs typeface="TH Sarabun New" panose="020B0500040200020003" pitchFamily="34" charset="-34"/>
            </a:rPr>
            <a:t>การดำเนินการจัดซื้อจัดจ้างเร่งด่วน กระชั้นชิด อาจส่งผลให้เกิดความเสี่ยง และเกิดข้อผิดพลาด</a:t>
          </a:r>
          <a:endParaRPr lang="en-US" sz="1800">
            <a:solidFill>
              <a:schemeClr val="dk1"/>
            </a:solidFill>
            <a:effectLst/>
            <a:latin typeface="TH Sarabun New" panose="020B0500040200020003" pitchFamily="34" charset="-34"/>
            <a:ea typeface="+mn-ea"/>
            <a:cs typeface="TH Sarabun New" panose="020B0500040200020003" pitchFamily="34" charset="-34"/>
          </a:endParaRPr>
        </a:p>
        <a:p>
          <a:r>
            <a:rPr lang="th-TH" sz="1800">
              <a:solidFill>
                <a:schemeClr val="dk1"/>
              </a:solidFill>
              <a:effectLst/>
              <a:latin typeface="TH Sarabun New" panose="020B0500040200020003" pitchFamily="34" charset="-34"/>
              <a:ea typeface="+mn-ea"/>
              <a:cs typeface="TH Sarabun New" panose="020B0500040200020003" pitchFamily="34" charset="-34"/>
            </a:rPr>
            <a:t>ในการดำเนินงาน</a:t>
          </a:r>
          <a:endParaRPr lang="en-US" sz="1800">
            <a:solidFill>
              <a:schemeClr val="dk1"/>
            </a:solidFill>
            <a:effectLst/>
            <a:latin typeface="TH Sarabun New" panose="020B0500040200020003" pitchFamily="34" charset="-34"/>
            <a:ea typeface="+mn-ea"/>
            <a:cs typeface="TH Sarabun New" panose="020B0500040200020003" pitchFamily="34" charset="-34"/>
          </a:endParaRPr>
        </a:p>
        <a:p>
          <a:r>
            <a:rPr lang="en-US" sz="1800">
              <a:solidFill>
                <a:schemeClr val="dk1"/>
              </a:solidFill>
              <a:effectLst/>
              <a:latin typeface="TH Sarabun New" panose="020B0500040200020003" pitchFamily="34" charset="-34"/>
              <a:ea typeface="+mn-ea"/>
              <a:cs typeface="TH Sarabun New" panose="020B0500040200020003" pitchFamily="34" charset="-34"/>
            </a:rPr>
            <a:t>	</a:t>
          </a:r>
          <a:r>
            <a:rPr lang="th-TH" sz="1800">
              <a:solidFill>
                <a:schemeClr val="dk1"/>
              </a:solidFill>
              <a:effectLst/>
              <a:latin typeface="TH Sarabun New" panose="020B0500040200020003" pitchFamily="34" charset="-34"/>
              <a:ea typeface="+mn-ea"/>
              <a:cs typeface="TH Sarabun New" panose="020B0500040200020003" pitchFamily="34" charset="-34"/>
            </a:rPr>
            <a:t>2. หน่วยงานเจ้าของงบประมาณหรือผู้ดำเนินโครงการ ไม่ดำเนินการตามแผนการจัดซื้อจัดจ้างของหน่วยงานอย่างเคร่งครัด ทำให้การจัดซื้อจัดจ้างไปกระจุกตัวในช่วงใกล้สิ้นปีงบประมาณ  ส่งผลให้การดำเนินงานด้านพัสดุ การเงิน และการคลัง เกิดความยุ่งยาก</a:t>
          </a:r>
          <a:endParaRPr lang="en-US" sz="1800">
            <a:solidFill>
              <a:schemeClr val="dk1"/>
            </a:solidFill>
            <a:effectLst/>
            <a:latin typeface="TH Sarabun New" panose="020B0500040200020003" pitchFamily="34" charset="-34"/>
            <a:ea typeface="+mn-ea"/>
            <a:cs typeface="TH Sarabun New" panose="020B0500040200020003" pitchFamily="34" charset="-34"/>
          </a:endParaRPr>
        </a:p>
        <a:p>
          <a:r>
            <a:rPr lang="th-TH" sz="1800">
              <a:solidFill>
                <a:schemeClr val="dk1"/>
              </a:solidFill>
              <a:effectLst/>
              <a:latin typeface="TH Sarabun New" panose="020B0500040200020003" pitchFamily="34" charset="-34"/>
              <a:ea typeface="+mn-ea"/>
              <a:cs typeface="TH Sarabun New" panose="020B0500040200020003" pitchFamily="34" charset="-34"/>
            </a:rPr>
            <a:t>	3. การปฏิบัติงานเกี่ยวกับการจัดซื้อจัดจ้าง ยังไม่คล่องตัวเท่าที่ควร เนื่องจากบุคลากรที่ปฏิบัติงานด้านการจัดซื้อจัดจ้างและการบริหารพัสดุ ยังตีความไม่ชัดเจน เกี่ยวกับระเบียบฯ และกฎหมายที่เกี่ยวข้อง อีกทั้งมีหนังสือสั่งการให้ถือปฏิบัติหลายฉบับ และออกมาใหม่อยู่เรื่อย ๆ  ทำให้เจ้าหน้าที่ต้องทำความเข้าใจ ศึกษากระบวนการ ขั้นตอนการทำงานใหม่ ส่งผลให้การปฏิบัติงานล่าช้าไปบ้าง </a:t>
          </a:r>
          <a:endParaRPr lang="en-US" sz="1800">
            <a:solidFill>
              <a:schemeClr val="dk1"/>
            </a:solidFill>
            <a:effectLst/>
            <a:latin typeface="TH Sarabun New" panose="020B0500040200020003" pitchFamily="34" charset="-34"/>
            <a:ea typeface="+mn-ea"/>
            <a:cs typeface="TH Sarabun New" panose="020B0500040200020003" pitchFamily="34" charset="-34"/>
          </a:endParaRPr>
        </a:p>
        <a:p>
          <a:r>
            <a:rPr lang="en-US" sz="1800">
              <a:solidFill>
                <a:schemeClr val="dk1"/>
              </a:solidFill>
              <a:effectLst/>
              <a:latin typeface="TH Sarabun New" panose="020B0500040200020003" pitchFamily="34" charset="-34"/>
              <a:ea typeface="+mn-ea"/>
              <a:cs typeface="TH Sarabun New" panose="020B0500040200020003" pitchFamily="34" charset="-34"/>
            </a:rPr>
            <a:t>	4</a:t>
          </a:r>
          <a:r>
            <a:rPr lang="th-TH" sz="1800">
              <a:solidFill>
                <a:schemeClr val="dk1"/>
              </a:solidFill>
              <a:effectLst/>
              <a:latin typeface="TH Sarabun New" panose="020B0500040200020003" pitchFamily="34" charset="-34"/>
              <a:ea typeface="+mn-ea"/>
              <a:cs typeface="TH Sarabun New" panose="020B0500040200020003" pitchFamily="34" charset="-34"/>
            </a:rPr>
            <a:t>. สัญญาณอินเทอร์เน็ตช้า / ระบบการจัดซื้อจัดจ้างภาครัฐ (</a:t>
          </a:r>
          <a:r>
            <a:rPr lang="en-US" sz="1800">
              <a:solidFill>
                <a:schemeClr val="dk1"/>
              </a:solidFill>
              <a:effectLst/>
              <a:latin typeface="TH Sarabun New" panose="020B0500040200020003" pitchFamily="34" charset="-34"/>
              <a:ea typeface="+mn-ea"/>
              <a:cs typeface="TH Sarabun New" panose="020B0500040200020003" pitchFamily="34" charset="-34"/>
            </a:rPr>
            <a:t>e-GP) </a:t>
          </a:r>
          <a:r>
            <a:rPr lang="th-TH" sz="1800">
              <a:solidFill>
                <a:schemeClr val="dk1"/>
              </a:solidFill>
              <a:effectLst/>
              <a:latin typeface="TH Sarabun New" panose="020B0500040200020003" pitchFamily="34" charset="-34"/>
              <a:ea typeface="+mn-ea"/>
              <a:cs typeface="TH Sarabun New" panose="020B0500040200020003" pitchFamily="34" charset="-34"/>
            </a:rPr>
            <a:t>มีปัญหาในการเชื่อมต่อระบบ และหลุดบ่อย ทำให้ใช้เวลานานในการกรอกข้อมูลการจัดซื้อจัดจ้าง</a:t>
          </a:r>
          <a:endParaRPr lang="en-US" sz="1800">
            <a:solidFill>
              <a:schemeClr val="dk1"/>
            </a:solidFill>
            <a:effectLst/>
            <a:latin typeface="TH Sarabun New" panose="020B0500040200020003" pitchFamily="34" charset="-34"/>
            <a:ea typeface="+mn-ea"/>
            <a:cs typeface="TH Sarabun New" panose="020B0500040200020003" pitchFamily="34" charset="-34"/>
          </a:endParaRPr>
        </a:p>
        <a:p>
          <a:endParaRPr lang="th-TH"/>
        </a:p>
      </xdr:txBody>
    </xdr:sp>
    <xdr:clientData/>
  </xdr:twoCellAnchor>
  <xdr:twoCellAnchor>
    <xdr:from>
      <xdr:col>1</xdr:col>
      <xdr:colOff>9526</xdr:colOff>
      <xdr:row>26</xdr:row>
      <xdr:rowOff>0</xdr:rowOff>
    </xdr:from>
    <xdr:to>
      <xdr:col>9</xdr:col>
      <xdr:colOff>1</xdr:colOff>
      <xdr:row>36</xdr:row>
      <xdr:rowOff>266700</xdr:rowOff>
    </xdr:to>
    <xdr:sp macro="" textlink="">
      <xdr:nvSpPr>
        <xdr:cNvPr id="3" name="TextBox 2">
          <a:extLst>
            <a:ext uri="{FF2B5EF4-FFF2-40B4-BE49-F238E27FC236}">
              <a16:creationId xmlns:a16="http://schemas.microsoft.com/office/drawing/2014/main" id="{0AE372D2-DFA7-4227-8224-7F25FA12C033}"/>
            </a:ext>
          </a:extLst>
        </xdr:cNvPr>
        <xdr:cNvSpPr txBox="1"/>
      </xdr:nvSpPr>
      <xdr:spPr>
        <a:xfrm>
          <a:off x="619126" y="8267700"/>
          <a:ext cx="10363200" cy="33147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a:solidFill>
                <a:schemeClr val="dk1"/>
              </a:solidFill>
              <a:effectLst/>
              <a:latin typeface="TH Sarabun New" panose="020B0500040200020003" pitchFamily="34" charset="-34"/>
              <a:ea typeface="+mn-ea"/>
              <a:cs typeface="TH Sarabun New" panose="020B0500040200020003" pitchFamily="34" charset="-34"/>
            </a:rPr>
            <a:t>	</a:t>
          </a:r>
          <a:r>
            <a:rPr lang="th-TH" sz="1800">
              <a:solidFill>
                <a:schemeClr val="dk1"/>
              </a:solidFill>
              <a:effectLst/>
              <a:latin typeface="TH Sarabun New" panose="020B0500040200020003" pitchFamily="34" charset="-34"/>
              <a:ea typeface="+mn-ea"/>
              <a:cs typeface="TH Sarabun New" panose="020B0500040200020003" pitchFamily="34" charset="-34"/>
            </a:rPr>
            <a:t>1. กรณีการจัดซื้อจัดจ้างในสถานการณ์เร่งด่วนให้สำนัก/กองเจ้าของเรื่อง เร่งประสานกองคลังดำเนินการโดยเร็วที่สุด</a:t>
          </a:r>
          <a:endParaRPr lang="en-US" sz="1800">
            <a:solidFill>
              <a:schemeClr val="dk1"/>
            </a:solidFill>
            <a:effectLst/>
            <a:latin typeface="TH Sarabun New" panose="020B0500040200020003" pitchFamily="34" charset="-34"/>
            <a:ea typeface="+mn-ea"/>
            <a:cs typeface="TH Sarabun New" panose="020B0500040200020003" pitchFamily="34" charset="-34"/>
          </a:endParaRPr>
        </a:p>
        <a:p>
          <a:r>
            <a:rPr lang="th-TH" sz="1800">
              <a:solidFill>
                <a:schemeClr val="dk1"/>
              </a:solidFill>
              <a:effectLst/>
              <a:latin typeface="TH Sarabun New" panose="020B0500040200020003" pitchFamily="34" charset="-34"/>
              <a:ea typeface="+mn-ea"/>
              <a:cs typeface="TH Sarabun New" panose="020B0500040200020003" pitchFamily="34" charset="-34"/>
            </a:rPr>
            <a:t>	2. หน่วยงานเจ้าของงบประมาณหรือผู้ดำเนินโครงการต้องดำเนินการตามแผนการจัดซื้อจัดจ้างของของหน่วยงานอย่างเคร่งครัด มีการกำหนดระยะเวลาที่ชัดเจน เพื่อให้การดำเนินการจัดซื้อจัดจ้างรวดเร็ว คล่องตัว เป็นไปตามระเบียบ และกฎหมายที่เกี่ยวข้อง จะทำให้การจัดซื้อจัดจ้างไม่กระจุกตัวในช่วงใกล้สิ้นปี งบประมาณ และไม่ต้องมีการกันเงินไว้เบิกในปีถัดไป </a:t>
          </a:r>
          <a:endParaRPr lang="en-US" sz="1800">
            <a:solidFill>
              <a:schemeClr val="dk1"/>
            </a:solidFill>
            <a:effectLst/>
            <a:latin typeface="TH Sarabun New" panose="020B0500040200020003" pitchFamily="34" charset="-34"/>
            <a:ea typeface="+mn-ea"/>
            <a:cs typeface="TH Sarabun New" panose="020B0500040200020003" pitchFamily="34" charset="-34"/>
          </a:endParaRPr>
        </a:p>
        <a:p>
          <a:r>
            <a:rPr lang="th-TH" sz="1800">
              <a:solidFill>
                <a:schemeClr val="dk1"/>
              </a:solidFill>
              <a:effectLst/>
              <a:latin typeface="TH Sarabun New" panose="020B0500040200020003" pitchFamily="34" charset="-34"/>
              <a:ea typeface="+mn-ea"/>
              <a:cs typeface="TH Sarabun New" panose="020B0500040200020003" pitchFamily="34" charset="-34"/>
            </a:rPr>
            <a:t>	3. ส่งบุคลากรที่ปฏิบัติงานด้านการจัดซื้อจัดจ้างและการบริหารพัสดุ เข้ารับการฝึกอบรม เพื่อเพิ่มทักษะความรู้ ความเข้าใจเกี่ยวกับระเบียบฯ และกฎหมายที่เกี่ยวข้อง อย่างต่อเนื่อง </a:t>
          </a:r>
          <a:endParaRPr lang="en-US" sz="1800">
            <a:solidFill>
              <a:schemeClr val="dk1"/>
            </a:solidFill>
            <a:effectLst/>
            <a:latin typeface="TH Sarabun New" panose="020B0500040200020003" pitchFamily="34" charset="-34"/>
            <a:ea typeface="+mn-ea"/>
            <a:cs typeface="TH Sarabun New" panose="020B0500040200020003" pitchFamily="34" charset="-34"/>
          </a:endParaRPr>
        </a:p>
        <a:p>
          <a:r>
            <a:rPr lang="th-TH" sz="1800">
              <a:solidFill>
                <a:schemeClr val="dk1"/>
              </a:solidFill>
              <a:effectLst/>
              <a:latin typeface="TH Sarabun New" panose="020B0500040200020003" pitchFamily="34" charset="-34"/>
              <a:ea typeface="+mn-ea"/>
              <a:cs typeface="TH Sarabun New" panose="020B0500040200020003" pitchFamily="34" charset="-34"/>
            </a:rPr>
            <a:t>	4. ติดตั้งสัญญาณอินเทอร์เน็ตที่มีประสิทธิภาพ</a:t>
          </a:r>
          <a:endParaRPr lang="en-US" sz="1800">
            <a:solidFill>
              <a:schemeClr val="dk1"/>
            </a:solidFill>
            <a:effectLst/>
            <a:latin typeface="TH Sarabun New" panose="020B0500040200020003" pitchFamily="34" charset="-34"/>
            <a:ea typeface="+mn-ea"/>
            <a:cs typeface="TH Sarabun New" panose="020B0500040200020003" pitchFamily="34" charset="-34"/>
          </a:endParaRPr>
        </a:p>
        <a:p>
          <a:r>
            <a:rPr lang="en-US" sz="1800">
              <a:solidFill>
                <a:schemeClr val="dk1"/>
              </a:solidFill>
              <a:effectLst/>
              <a:latin typeface="TH Sarabun New" panose="020B0500040200020003" pitchFamily="34" charset="-34"/>
              <a:ea typeface="+mn-ea"/>
              <a:cs typeface="TH Sarabun New" panose="020B0500040200020003" pitchFamily="34" charset="-34"/>
            </a:rPr>
            <a:t> </a:t>
          </a:r>
        </a:p>
        <a:p>
          <a:r>
            <a:rPr lang="th-TH" sz="1800">
              <a:solidFill>
                <a:schemeClr val="dk1"/>
              </a:solidFill>
              <a:effectLst/>
              <a:latin typeface="TH Sarabun New" panose="020B0500040200020003" pitchFamily="34" charset="-34"/>
              <a:ea typeface="+mn-ea"/>
              <a:cs typeface="TH Sarabun New" panose="020B0500040200020003" pitchFamily="34" charset="-34"/>
            </a:rPr>
            <a:t>	จึงเรียนมาเพื่อโปรดทราบ และได้แจ้งให้ผู้ที่เกี่ยวข้องทราบ เพื่อใช้เป็นข้อมูลในการดำเนินงานด้านการจัดซื้อจัดจ้าง และขออนุญาตนำข้อมูลดังกล่าวเผยแพร่บนเว็บไซต์ของหน่วยงานต่อไป</a:t>
          </a:r>
          <a:endParaRPr lang="en-US" sz="1800">
            <a:solidFill>
              <a:schemeClr val="dk1"/>
            </a:solidFill>
            <a:effectLst/>
            <a:latin typeface="TH Sarabun New" panose="020B0500040200020003" pitchFamily="34" charset="-34"/>
            <a:ea typeface="+mn-ea"/>
            <a:cs typeface="TH Sarabun New" panose="020B0500040200020003" pitchFamily="34" charset="-34"/>
          </a:endParaRPr>
        </a:p>
        <a:p>
          <a:endParaRPr lang="th-TH"/>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2938895</xdr:colOff>
          <xdr:row>56</xdr:row>
          <xdr:rowOff>58882</xdr:rowOff>
        </xdr:from>
        <xdr:to>
          <xdr:col>6</xdr:col>
          <xdr:colOff>147205</xdr:colOff>
          <xdr:row>56</xdr:row>
          <xdr:rowOff>182707</xdr:rowOff>
        </xdr:to>
        <xdr:sp macro="" textlink="">
          <xdr:nvSpPr>
            <xdr:cNvPr id="8193" name="Control 1" hidden="1">
              <a:extLst>
                <a:ext uri="{63B3BB69-23CF-44E3-9099-C40C66FF867C}">
                  <a14:compatExt spid="_x0000_s8193"/>
                </a:ext>
                <a:ext uri="{FF2B5EF4-FFF2-40B4-BE49-F238E27FC236}">
                  <a16:creationId xmlns:a16="http://schemas.microsoft.com/office/drawing/2014/main" id="{00000000-0008-0000-0C00-0000012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2938895</xdr:colOff>
          <xdr:row>56</xdr:row>
          <xdr:rowOff>58882</xdr:rowOff>
        </xdr:from>
        <xdr:to>
          <xdr:col>6</xdr:col>
          <xdr:colOff>147205</xdr:colOff>
          <xdr:row>56</xdr:row>
          <xdr:rowOff>182707</xdr:rowOff>
        </xdr:to>
        <xdr:sp macro="" textlink="">
          <xdr:nvSpPr>
            <xdr:cNvPr id="8194" name="Control 2" hidden="1">
              <a:extLst>
                <a:ext uri="{63B3BB69-23CF-44E3-9099-C40C66FF867C}">
                  <a14:compatExt spid="_x0000_s8194"/>
                </a:ext>
                <a:ext uri="{FF2B5EF4-FFF2-40B4-BE49-F238E27FC236}">
                  <a16:creationId xmlns:a16="http://schemas.microsoft.com/office/drawing/2014/main" id="{00000000-0008-0000-0C00-0000022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39</xdr:row>
          <xdr:rowOff>1327150</xdr:rowOff>
        </xdr:from>
        <xdr:to>
          <xdr:col>0</xdr:col>
          <xdr:colOff>123825</xdr:colOff>
          <xdr:row>39</xdr:row>
          <xdr:rowOff>1422400</xdr:rowOff>
        </xdr:to>
        <xdr:sp macro="" textlink="">
          <xdr:nvSpPr>
            <xdr:cNvPr id="7172" name="Control 4" hidden="1">
              <a:extLst>
                <a:ext uri="{63B3BB69-23CF-44E3-9099-C40C66FF867C}">
                  <a14:compatExt spid="_x0000_s7172"/>
                </a:ext>
                <a:ext uri="{FF2B5EF4-FFF2-40B4-BE49-F238E27FC236}">
                  <a16:creationId xmlns:a16="http://schemas.microsoft.com/office/drawing/2014/main" id="{00000000-0008-0000-0D00-0000041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1327150</xdr:rowOff>
        </xdr:from>
        <xdr:to>
          <xdr:col>0</xdr:col>
          <xdr:colOff>123825</xdr:colOff>
          <xdr:row>39</xdr:row>
          <xdr:rowOff>1422400</xdr:rowOff>
        </xdr:to>
        <xdr:sp macro="" textlink="">
          <xdr:nvSpPr>
            <xdr:cNvPr id="7176" name="Control 8" hidden="1">
              <a:extLst>
                <a:ext uri="{63B3BB69-23CF-44E3-9099-C40C66FF867C}">
                  <a14:compatExt spid="_x0000_s7176"/>
                </a:ext>
                <a:ext uri="{FF2B5EF4-FFF2-40B4-BE49-F238E27FC236}">
                  <a16:creationId xmlns:a16="http://schemas.microsoft.com/office/drawing/2014/main" id="{00000000-0008-0000-0D00-0000081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2.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13.bin"/><Relationship Id="rId6" Type="http://schemas.openxmlformats.org/officeDocument/2006/relationships/control" Target="../activeX/activeX4.xml"/><Relationship Id="rId5" Type="http://schemas.openxmlformats.org/officeDocument/2006/relationships/image" Target="../media/image2.emf"/><Relationship Id="rId4" Type="http://schemas.openxmlformats.org/officeDocument/2006/relationships/control" Target="../activeX/activeX3.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17CE9-CB9F-432E-BC7B-3BF48297CE73}">
  <sheetPr>
    <pageSetUpPr fitToPage="1"/>
  </sheetPr>
  <dimension ref="A1:J26"/>
  <sheetViews>
    <sheetView tabSelected="1" workbookViewId="0">
      <selection activeCell="E12" sqref="E12"/>
    </sheetView>
  </sheetViews>
  <sheetFormatPr defaultRowHeight="27"/>
  <cols>
    <col min="1" max="1" width="9.140625" style="354"/>
    <col min="2" max="2" width="23.7109375" style="354" customWidth="1"/>
    <col min="3" max="3" width="14.7109375" style="354" customWidth="1"/>
    <col min="4" max="4" width="16.7109375" style="354" customWidth="1"/>
    <col min="5" max="5" width="20.42578125" style="354" customWidth="1"/>
    <col min="6" max="6" width="16.7109375" style="354" customWidth="1"/>
    <col min="7" max="7" width="21" style="354" customWidth="1"/>
    <col min="8" max="8" width="19.85546875" style="354" customWidth="1"/>
    <col min="9" max="9" width="20.85546875" style="354" customWidth="1"/>
    <col min="10" max="10" width="19.140625" style="354" customWidth="1"/>
    <col min="11" max="11" width="16.5703125" style="354" customWidth="1"/>
    <col min="12" max="12" width="16" style="354" customWidth="1"/>
    <col min="13" max="262" width="9.140625" style="354"/>
    <col min="263" max="263" width="23.85546875" style="354" bestFit="1" customWidth="1"/>
    <col min="264" max="264" width="16.140625" style="354" customWidth="1"/>
    <col min="265" max="265" width="26.5703125" style="354" customWidth="1"/>
    <col min="266" max="518" width="9.140625" style="354"/>
    <col min="519" max="519" width="23.85546875" style="354" bestFit="1" customWidth="1"/>
    <col min="520" max="520" width="16.140625" style="354" customWidth="1"/>
    <col min="521" max="521" width="26.5703125" style="354" customWidth="1"/>
    <col min="522" max="774" width="9.140625" style="354"/>
    <col min="775" max="775" width="23.85546875" style="354" bestFit="1" customWidth="1"/>
    <col min="776" max="776" width="16.140625" style="354" customWidth="1"/>
    <col min="777" max="777" width="26.5703125" style="354" customWidth="1"/>
    <col min="778" max="1030" width="9.140625" style="354"/>
    <col min="1031" max="1031" width="23.85546875" style="354" bestFit="1" customWidth="1"/>
    <col min="1032" max="1032" width="16.140625" style="354" customWidth="1"/>
    <col min="1033" max="1033" width="26.5703125" style="354" customWidth="1"/>
    <col min="1034" max="1286" width="9.140625" style="354"/>
    <col min="1287" max="1287" width="23.85546875" style="354" bestFit="1" customWidth="1"/>
    <col min="1288" max="1288" width="16.140625" style="354" customWidth="1"/>
    <col min="1289" max="1289" width="26.5703125" style="354" customWidth="1"/>
    <col min="1290" max="1542" width="9.140625" style="354"/>
    <col min="1543" max="1543" width="23.85546875" style="354" bestFit="1" customWidth="1"/>
    <col min="1544" max="1544" width="16.140625" style="354" customWidth="1"/>
    <col min="1545" max="1545" width="26.5703125" style="354" customWidth="1"/>
    <col min="1546" max="1798" width="9.140625" style="354"/>
    <col min="1799" max="1799" width="23.85546875" style="354" bestFit="1" customWidth="1"/>
    <col min="1800" max="1800" width="16.140625" style="354" customWidth="1"/>
    <col min="1801" max="1801" width="26.5703125" style="354" customWidth="1"/>
    <col min="1802" max="2054" width="9.140625" style="354"/>
    <col min="2055" max="2055" width="23.85546875" style="354" bestFit="1" customWidth="1"/>
    <col min="2056" max="2056" width="16.140625" style="354" customWidth="1"/>
    <col min="2057" max="2057" width="26.5703125" style="354" customWidth="1"/>
    <col min="2058" max="2310" width="9.140625" style="354"/>
    <col min="2311" max="2311" width="23.85546875" style="354" bestFit="1" customWidth="1"/>
    <col min="2312" max="2312" width="16.140625" style="354" customWidth="1"/>
    <col min="2313" max="2313" width="26.5703125" style="354" customWidth="1"/>
    <col min="2314" max="2566" width="9.140625" style="354"/>
    <col min="2567" max="2567" width="23.85546875" style="354" bestFit="1" customWidth="1"/>
    <col min="2568" max="2568" width="16.140625" style="354" customWidth="1"/>
    <col min="2569" max="2569" width="26.5703125" style="354" customWidth="1"/>
    <col min="2570" max="2822" width="9.140625" style="354"/>
    <col min="2823" max="2823" width="23.85546875" style="354" bestFit="1" customWidth="1"/>
    <col min="2824" max="2824" width="16.140625" style="354" customWidth="1"/>
    <col min="2825" max="2825" width="26.5703125" style="354" customWidth="1"/>
    <col min="2826" max="3078" width="9.140625" style="354"/>
    <col min="3079" max="3079" width="23.85546875" style="354" bestFit="1" customWidth="1"/>
    <col min="3080" max="3080" width="16.140625" style="354" customWidth="1"/>
    <col min="3081" max="3081" width="26.5703125" style="354" customWidth="1"/>
    <col min="3082" max="3334" width="9.140625" style="354"/>
    <col min="3335" max="3335" width="23.85546875" style="354" bestFit="1" customWidth="1"/>
    <col min="3336" max="3336" width="16.140625" style="354" customWidth="1"/>
    <col min="3337" max="3337" width="26.5703125" style="354" customWidth="1"/>
    <col min="3338" max="3590" width="9.140625" style="354"/>
    <col min="3591" max="3591" width="23.85546875" style="354" bestFit="1" customWidth="1"/>
    <col min="3592" max="3592" width="16.140625" style="354" customWidth="1"/>
    <col min="3593" max="3593" width="26.5703125" style="354" customWidth="1"/>
    <col min="3594" max="3846" width="9.140625" style="354"/>
    <col min="3847" max="3847" width="23.85546875" style="354" bestFit="1" customWidth="1"/>
    <col min="3848" max="3848" width="16.140625" style="354" customWidth="1"/>
    <col min="3849" max="3849" width="26.5703125" style="354" customWidth="1"/>
    <col min="3850" max="4102" width="9.140625" style="354"/>
    <col min="4103" max="4103" width="23.85546875" style="354" bestFit="1" customWidth="1"/>
    <col min="4104" max="4104" width="16.140625" style="354" customWidth="1"/>
    <col min="4105" max="4105" width="26.5703125" style="354" customWidth="1"/>
    <col min="4106" max="4358" width="9.140625" style="354"/>
    <col min="4359" max="4359" width="23.85546875" style="354" bestFit="1" customWidth="1"/>
    <col min="4360" max="4360" width="16.140625" style="354" customWidth="1"/>
    <col min="4361" max="4361" width="26.5703125" style="354" customWidth="1"/>
    <col min="4362" max="4614" width="9.140625" style="354"/>
    <col min="4615" max="4615" width="23.85546875" style="354" bestFit="1" customWidth="1"/>
    <col min="4616" max="4616" width="16.140625" style="354" customWidth="1"/>
    <col min="4617" max="4617" width="26.5703125" style="354" customWidth="1"/>
    <col min="4618" max="4870" width="9.140625" style="354"/>
    <col min="4871" max="4871" width="23.85546875" style="354" bestFit="1" customWidth="1"/>
    <col min="4872" max="4872" width="16.140625" style="354" customWidth="1"/>
    <col min="4873" max="4873" width="26.5703125" style="354" customWidth="1"/>
    <col min="4874" max="5126" width="9.140625" style="354"/>
    <col min="5127" max="5127" width="23.85546875" style="354" bestFit="1" customWidth="1"/>
    <col min="5128" max="5128" width="16.140625" style="354" customWidth="1"/>
    <col min="5129" max="5129" width="26.5703125" style="354" customWidth="1"/>
    <col min="5130" max="5382" width="9.140625" style="354"/>
    <col min="5383" max="5383" width="23.85546875" style="354" bestFit="1" customWidth="1"/>
    <col min="5384" max="5384" width="16.140625" style="354" customWidth="1"/>
    <col min="5385" max="5385" width="26.5703125" style="354" customWidth="1"/>
    <col min="5386" max="5638" width="9.140625" style="354"/>
    <col min="5639" max="5639" width="23.85546875" style="354" bestFit="1" customWidth="1"/>
    <col min="5640" max="5640" width="16.140625" style="354" customWidth="1"/>
    <col min="5641" max="5641" width="26.5703125" style="354" customWidth="1"/>
    <col min="5642" max="5894" width="9.140625" style="354"/>
    <col min="5895" max="5895" width="23.85546875" style="354" bestFit="1" customWidth="1"/>
    <col min="5896" max="5896" width="16.140625" style="354" customWidth="1"/>
    <col min="5897" max="5897" width="26.5703125" style="354" customWidth="1"/>
    <col min="5898" max="6150" width="9.140625" style="354"/>
    <col min="6151" max="6151" width="23.85546875" style="354" bestFit="1" customWidth="1"/>
    <col min="6152" max="6152" width="16.140625" style="354" customWidth="1"/>
    <col min="6153" max="6153" width="26.5703125" style="354" customWidth="1"/>
    <col min="6154" max="6406" width="9.140625" style="354"/>
    <col min="6407" max="6407" width="23.85546875" style="354" bestFit="1" customWidth="1"/>
    <col min="6408" max="6408" width="16.140625" style="354" customWidth="1"/>
    <col min="6409" max="6409" width="26.5703125" style="354" customWidth="1"/>
    <col min="6410" max="6662" width="9.140625" style="354"/>
    <col min="6663" max="6663" width="23.85546875" style="354" bestFit="1" customWidth="1"/>
    <col min="6664" max="6664" width="16.140625" style="354" customWidth="1"/>
    <col min="6665" max="6665" width="26.5703125" style="354" customWidth="1"/>
    <col min="6666" max="6918" width="9.140625" style="354"/>
    <col min="6919" max="6919" width="23.85546875" style="354" bestFit="1" customWidth="1"/>
    <col min="6920" max="6920" width="16.140625" style="354" customWidth="1"/>
    <col min="6921" max="6921" width="26.5703125" style="354" customWidth="1"/>
    <col min="6922" max="7174" width="9.140625" style="354"/>
    <col min="7175" max="7175" width="23.85546875" style="354" bestFit="1" customWidth="1"/>
    <col min="7176" max="7176" width="16.140625" style="354" customWidth="1"/>
    <col min="7177" max="7177" width="26.5703125" style="354" customWidth="1"/>
    <col min="7178" max="7430" width="9.140625" style="354"/>
    <col min="7431" max="7431" width="23.85546875" style="354" bestFit="1" customWidth="1"/>
    <col min="7432" max="7432" width="16.140625" style="354" customWidth="1"/>
    <col min="7433" max="7433" width="26.5703125" style="354" customWidth="1"/>
    <col min="7434" max="7686" width="9.140625" style="354"/>
    <col min="7687" max="7687" width="23.85546875" style="354" bestFit="1" customWidth="1"/>
    <col min="7688" max="7688" width="16.140625" style="354" customWidth="1"/>
    <col min="7689" max="7689" width="26.5703125" style="354" customWidth="1"/>
    <col min="7690" max="7942" width="9.140625" style="354"/>
    <col min="7943" max="7943" width="23.85546875" style="354" bestFit="1" customWidth="1"/>
    <col min="7944" max="7944" width="16.140625" style="354" customWidth="1"/>
    <col min="7945" max="7945" width="26.5703125" style="354" customWidth="1"/>
    <col min="7946" max="8198" width="9.140625" style="354"/>
    <col min="8199" max="8199" width="23.85546875" style="354" bestFit="1" customWidth="1"/>
    <col min="8200" max="8200" width="16.140625" style="354" customWidth="1"/>
    <col min="8201" max="8201" width="26.5703125" style="354" customWidth="1"/>
    <col min="8202" max="8454" width="9.140625" style="354"/>
    <col min="8455" max="8455" width="23.85546875" style="354" bestFit="1" customWidth="1"/>
    <col min="8456" max="8456" width="16.140625" style="354" customWidth="1"/>
    <col min="8457" max="8457" width="26.5703125" style="354" customWidth="1"/>
    <col min="8458" max="8710" width="9.140625" style="354"/>
    <col min="8711" max="8711" width="23.85546875" style="354" bestFit="1" customWidth="1"/>
    <col min="8712" max="8712" width="16.140625" style="354" customWidth="1"/>
    <col min="8713" max="8713" width="26.5703125" style="354" customWidth="1"/>
    <col min="8714" max="8966" width="9.140625" style="354"/>
    <col min="8967" max="8967" width="23.85546875" style="354" bestFit="1" customWidth="1"/>
    <col min="8968" max="8968" width="16.140625" style="354" customWidth="1"/>
    <col min="8969" max="8969" width="26.5703125" style="354" customWidth="1"/>
    <col min="8970" max="9222" width="9.140625" style="354"/>
    <col min="9223" max="9223" width="23.85546875" style="354" bestFit="1" customWidth="1"/>
    <col min="9224" max="9224" width="16.140625" style="354" customWidth="1"/>
    <col min="9225" max="9225" width="26.5703125" style="354" customWidth="1"/>
    <col min="9226" max="9478" width="9.140625" style="354"/>
    <col min="9479" max="9479" width="23.85546875" style="354" bestFit="1" customWidth="1"/>
    <col min="9480" max="9480" width="16.140625" style="354" customWidth="1"/>
    <col min="9481" max="9481" width="26.5703125" style="354" customWidth="1"/>
    <col min="9482" max="9734" width="9.140625" style="354"/>
    <col min="9735" max="9735" width="23.85546875" style="354" bestFit="1" customWidth="1"/>
    <col min="9736" max="9736" width="16.140625" style="354" customWidth="1"/>
    <col min="9737" max="9737" width="26.5703125" style="354" customWidth="1"/>
    <col min="9738" max="9990" width="9.140625" style="354"/>
    <col min="9991" max="9991" width="23.85546875" style="354" bestFit="1" customWidth="1"/>
    <col min="9992" max="9992" width="16.140625" style="354" customWidth="1"/>
    <col min="9993" max="9993" width="26.5703125" style="354" customWidth="1"/>
    <col min="9994" max="10246" width="9.140625" style="354"/>
    <col min="10247" max="10247" width="23.85546875" style="354" bestFit="1" customWidth="1"/>
    <col min="10248" max="10248" width="16.140625" style="354" customWidth="1"/>
    <col min="10249" max="10249" width="26.5703125" style="354" customWidth="1"/>
    <col min="10250" max="10502" width="9.140625" style="354"/>
    <col min="10503" max="10503" width="23.85546875" style="354" bestFit="1" customWidth="1"/>
    <col min="10504" max="10504" width="16.140625" style="354" customWidth="1"/>
    <col min="10505" max="10505" width="26.5703125" style="354" customWidth="1"/>
    <col min="10506" max="10758" width="9.140625" style="354"/>
    <col min="10759" max="10759" width="23.85546875" style="354" bestFit="1" customWidth="1"/>
    <col min="10760" max="10760" width="16.140625" style="354" customWidth="1"/>
    <col min="10761" max="10761" width="26.5703125" style="354" customWidth="1"/>
    <col min="10762" max="11014" width="9.140625" style="354"/>
    <col min="11015" max="11015" width="23.85546875" style="354" bestFit="1" customWidth="1"/>
    <col min="11016" max="11016" width="16.140625" style="354" customWidth="1"/>
    <col min="11017" max="11017" width="26.5703125" style="354" customWidth="1"/>
    <col min="11018" max="11270" width="9.140625" style="354"/>
    <col min="11271" max="11271" width="23.85546875" style="354" bestFit="1" customWidth="1"/>
    <col min="11272" max="11272" width="16.140625" style="354" customWidth="1"/>
    <col min="11273" max="11273" width="26.5703125" style="354" customWidth="1"/>
    <col min="11274" max="11526" width="9.140625" style="354"/>
    <col min="11527" max="11527" width="23.85546875" style="354" bestFit="1" customWidth="1"/>
    <col min="11528" max="11528" width="16.140625" style="354" customWidth="1"/>
    <col min="11529" max="11529" width="26.5703125" style="354" customWidth="1"/>
    <col min="11530" max="11782" width="9.140625" style="354"/>
    <col min="11783" max="11783" width="23.85546875" style="354" bestFit="1" customWidth="1"/>
    <col min="11784" max="11784" width="16.140625" style="354" customWidth="1"/>
    <col min="11785" max="11785" width="26.5703125" style="354" customWidth="1"/>
    <col min="11786" max="12038" width="9.140625" style="354"/>
    <col min="12039" max="12039" width="23.85546875" style="354" bestFit="1" customWidth="1"/>
    <col min="12040" max="12040" width="16.140625" style="354" customWidth="1"/>
    <col min="12041" max="12041" width="26.5703125" style="354" customWidth="1"/>
    <col min="12042" max="12294" width="9.140625" style="354"/>
    <col min="12295" max="12295" width="23.85546875" style="354" bestFit="1" customWidth="1"/>
    <col min="12296" max="12296" width="16.140625" style="354" customWidth="1"/>
    <col min="12297" max="12297" width="26.5703125" style="354" customWidth="1"/>
    <col min="12298" max="12550" width="9.140625" style="354"/>
    <col min="12551" max="12551" width="23.85546875" style="354" bestFit="1" customWidth="1"/>
    <col min="12552" max="12552" width="16.140625" style="354" customWidth="1"/>
    <col min="12553" max="12553" width="26.5703125" style="354" customWidth="1"/>
    <col min="12554" max="12806" width="9.140625" style="354"/>
    <col min="12807" max="12807" width="23.85546875" style="354" bestFit="1" customWidth="1"/>
    <col min="12808" max="12808" width="16.140625" style="354" customWidth="1"/>
    <col min="12809" max="12809" width="26.5703125" style="354" customWidth="1"/>
    <col min="12810" max="13062" width="9.140625" style="354"/>
    <col min="13063" max="13063" width="23.85546875" style="354" bestFit="1" customWidth="1"/>
    <col min="13064" max="13064" width="16.140625" style="354" customWidth="1"/>
    <col min="13065" max="13065" width="26.5703125" style="354" customWidth="1"/>
    <col min="13066" max="13318" width="9.140625" style="354"/>
    <col min="13319" max="13319" width="23.85546875" style="354" bestFit="1" customWidth="1"/>
    <col min="13320" max="13320" width="16.140625" style="354" customWidth="1"/>
    <col min="13321" max="13321" width="26.5703125" style="354" customWidth="1"/>
    <col min="13322" max="13574" width="9.140625" style="354"/>
    <col min="13575" max="13575" width="23.85546875" style="354" bestFit="1" customWidth="1"/>
    <col min="13576" max="13576" width="16.140625" style="354" customWidth="1"/>
    <col min="13577" max="13577" width="26.5703125" style="354" customWidth="1"/>
    <col min="13578" max="13830" width="9.140625" style="354"/>
    <col min="13831" max="13831" width="23.85546875" style="354" bestFit="1" customWidth="1"/>
    <col min="13832" max="13832" width="16.140625" style="354" customWidth="1"/>
    <col min="13833" max="13833" width="26.5703125" style="354" customWidth="1"/>
    <col min="13834" max="14086" width="9.140625" style="354"/>
    <col min="14087" max="14087" width="23.85546875" style="354" bestFit="1" customWidth="1"/>
    <col min="14088" max="14088" width="16.140625" style="354" customWidth="1"/>
    <col min="14089" max="14089" width="26.5703125" style="354" customWidth="1"/>
    <col min="14090" max="14342" width="9.140625" style="354"/>
    <col min="14343" max="14343" width="23.85546875" style="354" bestFit="1" customWidth="1"/>
    <col min="14344" max="14344" width="16.140625" style="354" customWidth="1"/>
    <col min="14345" max="14345" width="26.5703125" style="354" customWidth="1"/>
    <col min="14346" max="14598" width="9.140625" style="354"/>
    <col min="14599" max="14599" width="23.85546875" style="354" bestFit="1" customWidth="1"/>
    <col min="14600" max="14600" width="16.140625" style="354" customWidth="1"/>
    <col min="14601" max="14601" width="26.5703125" style="354" customWidth="1"/>
    <col min="14602" max="14854" width="9.140625" style="354"/>
    <col min="14855" max="14855" width="23.85546875" style="354" bestFit="1" customWidth="1"/>
    <col min="14856" max="14856" width="16.140625" style="354" customWidth="1"/>
    <col min="14857" max="14857" width="26.5703125" style="354" customWidth="1"/>
    <col min="14858" max="15110" width="9.140625" style="354"/>
    <col min="15111" max="15111" width="23.85546875" style="354" bestFit="1" customWidth="1"/>
    <col min="15112" max="15112" width="16.140625" style="354" customWidth="1"/>
    <col min="15113" max="15113" width="26.5703125" style="354" customWidth="1"/>
    <col min="15114" max="15366" width="9.140625" style="354"/>
    <col min="15367" max="15367" width="23.85546875" style="354" bestFit="1" customWidth="1"/>
    <col min="15368" max="15368" width="16.140625" style="354" customWidth="1"/>
    <col min="15369" max="15369" width="26.5703125" style="354" customWidth="1"/>
    <col min="15370" max="15622" width="9.140625" style="354"/>
    <col min="15623" max="15623" width="23.85546875" style="354" bestFit="1" customWidth="1"/>
    <col min="15624" max="15624" width="16.140625" style="354" customWidth="1"/>
    <col min="15625" max="15625" width="26.5703125" style="354" customWidth="1"/>
    <col min="15626" max="15878" width="9.140625" style="354"/>
    <col min="15879" max="15879" width="23.85546875" style="354" bestFit="1" customWidth="1"/>
    <col min="15880" max="15880" width="16.140625" style="354" customWidth="1"/>
    <col min="15881" max="15881" width="26.5703125" style="354" customWidth="1"/>
    <col min="15882" max="16134" width="9.140625" style="354"/>
    <col min="16135" max="16135" width="23.85546875" style="354" bestFit="1" customWidth="1"/>
    <col min="16136" max="16136" width="16.140625" style="354" customWidth="1"/>
    <col min="16137" max="16137" width="26.5703125" style="354" customWidth="1"/>
    <col min="16138" max="16384" width="9.140625" style="354"/>
  </cols>
  <sheetData>
    <row r="1" spans="1:10">
      <c r="A1" s="466" t="s">
        <v>2191</v>
      </c>
      <c r="B1" s="466"/>
      <c r="C1" s="466"/>
      <c r="D1" s="466"/>
      <c r="E1" s="466"/>
      <c r="F1" s="466"/>
      <c r="G1" s="466"/>
      <c r="H1" s="466"/>
      <c r="I1" s="466"/>
      <c r="J1" s="466"/>
    </row>
    <row r="2" spans="1:10">
      <c r="A2" s="467" t="s">
        <v>2192</v>
      </c>
      <c r="B2" s="467"/>
      <c r="C2" s="467"/>
      <c r="D2" s="467"/>
      <c r="E2" s="467"/>
      <c r="F2" s="467"/>
      <c r="G2" s="467"/>
      <c r="H2" s="467"/>
      <c r="I2" s="467"/>
      <c r="J2" s="467"/>
    </row>
    <row r="3" spans="1:10">
      <c r="A3" s="344" t="s">
        <v>2181</v>
      </c>
    </row>
    <row r="5" spans="1:10" ht="60" customHeight="1">
      <c r="B5" s="522" t="s">
        <v>2182</v>
      </c>
      <c r="C5" s="523" t="s">
        <v>2244</v>
      </c>
      <c r="D5" s="524"/>
      <c r="E5" s="525" t="s">
        <v>2245</v>
      </c>
      <c r="F5" s="526"/>
      <c r="G5" s="527" t="s">
        <v>2246</v>
      </c>
      <c r="H5" s="527"/>
      <c r="I5" s="527"/>
      <c r="J5" s="527"/>
    </row>
    <row r="6" spans="1:10" s="355" customFormat="1" ht="54">
      <c r="B6" s="528"/>
      <c r="C6" s="529" t="s">
        <v>2243</v>
      </c>
      <c r="D6" s="529" t="s">
        <v>2233</v>
      </c>
      <c r="E6" s="529" t="s">
        <v>2183</v>
      </c>
      <c r="F6" s="529" t="s">
        <v>2233</v>
      </c>
      <c r="G6" s="529" t="s">
        <v>2241</v>
      </c>
      <c r="H6" s="529" t="s">
        <v>2242</v>
      </c>
      <c r="I6" s="530" t="s">
        <v>2247</v>
      </c>
      <c r="J6" s="531"/>
    </row>
    <row r="7" spans="1:10" s="344" customFormat="1">
      <c r="B7" s="345" t="s">
        <v>2190</v>
      </c>
      <c r="C7" s="532">
        <v>7</v>
      </c>
      <c r="D7" s="533">
        <f>C7/C11*100</f>
        <v>1.5521064301552108</v>
      </c>
      <c r="E7" s="534">
        <f>'สขร1-รวม2568 (2)'!E14</f>
        <v>21355900</v>
      </c>
      <c r="F7" s="533">
        <f>E7/E11*100</f>
        <v>54.542676281995384</v>
      </c>
      <c r="G7" s="534">
        <f>'สขร1-รวม2568 (2)'!K14</f>
        <v>16296777</v>
      </c>
      <c r="H7" s="534">
        <f>E7-G7</f>
        <v>5059123</v>
      </c>
      <c r="I7" s="533">
        <f>H7/E7*100</f>
        <v>23.689579928731639</v>
      </c>
      <c r="J7" s="535" t="s">
        <v>2190</v>
      </c>
    </row>
    <row r="8" spans="1:10" s="344" customFormat="1" hidden="1">
      <c r="B8" s="345" t="s">
        <v>2184</v>
      </c>
      <c r="C8" s="532">
        <v>0</v>
      </c>
      <c r="D8" s="533" t="s">
        <v>861</v>
      </c>
      <c r="E8" s="535"/>
      <c r="F8" s="533" t="s">
        <v>861</v>
      </c>
      <c r="G8" s="535"/>
      <c r="H8" s="534">
        <f t="shared" ref="H8:H9" si="0">E8-G8</f>
        <v>0</v>
      </c>
      <c r="I8" s="533" t="e">
        <f t="shared" ref="I8:I11" si="1">H8/E8*100</f>
        <v>#DIV/0!</v>
      </c>
      <c r="J8" s="535"/>
    </row>
    <row r="9" spans="1:10" s="344" customFormat="1">
      <c r="B9" s="345" t="s">
        <v>2185</v>
      </c>
      <c r="C9" s="532">
        <v>444</v>
      </c>
      <c r="D9" s="533">
        <f>C9/C11*100</f>
        <v>98.447893569844794</v>
      </c>
      <c r="E9" s="534">
        <f>'สขร1-รวม2568 (2)'!E460</f>
        <v>17798577.659999996</v>
      </c>
      <c r="F9" s="533">
        <f>E9/E11*100</f>
        <v>45.457323718004616</v>
      </c>
      <c r="G9" s="534">
        <f>'สขร1-รวม2568 (2)'!K460</f>
        <v>17705877.659999996</v>
      </c>
      <c r="H9" s="534">
        <f t="shared" si="0"/>
        <v>92700</v>
      </c>
      <c r="I9" s="533">
        <f t="shared" si="1"/>
        <v>0.52082813453308274</v>
      </c>
      <c r="J9" s="535" t="s">
        <v>2185</v>
      </c>
    </row>
    <row r="10" spans="1:10" s="344" customFormat="1" hidden="1">
      <c r="B10" s="345" t="s">
        <v>2186</v>
      </c>
      <c r="C10" s="532"/>
      <c r="D10" s="533"/>
      <c r="E10" s="535"/>
      <c r="F10" s="533"/>
      <c r="G10" s="535"/>
      <c r="H10" s="535"/>
      <c r="I10" s="533" t="e">
        <f t="shared" si="1"/>
        <v>#DIV/0!</v>
      </c>
      <c r="J10" s="535"/>
    </row>
    <row r="11" spans="1:10" s="344" customFormat="1" ht="29.25">
      <c r="B11" s="536" t="s">
        <v>2187</v>
      </c>
      <c r="C11" s="537">
        <f>SUM(C7:C10)</f>
        <v>451</v>
      </c>
      <c r="D11" s="538"/>
      <c r="E11" s="538">
        <f>SUM(E7:E9)</f>
        <v>39154477.659999996</v>
      </c>
      <c r="F11" s="539" t="s">
        <v>2187</v>
      </c>
      <c r="G11" s="534">
        <f>SUM(G7:G9)</f>
        <v>34002654.659999996</v>
      </c>
      <c r="H11" s="540">
        <f>SUM(H7:H10)</f>
        <v>5151823</v>
      </c>
      <c r="I11" s="541">
        <f t="shared" si="1"/>
        <v>13.1576854242218</v>
      </c>
      <c r="J11" s="535" t="s">
        <v>2248</v>
      </c>
    </row>
    <row r="13" spans="1:10">
      <c r="A13" s="344" t="s">
        <v>2188</v>
      </c>
    </row>
    <row r="26" spans="1:1">
      <c r="A26" s="344" t="s">
        <v>2189</v>
      </c>
    </row>
  </sheetData>
  <mergeCells count="7">
    <mergeCell ref="I6:J6"/>
    <mergeCell ref="B5:B6"/>
    <mergeCell ref="A1:J1"/>
    <mergeCell ref="A2:J2"/>
    <mergeCell ref="C5:D5"/>
    <mergeCell ref="E5:F5"/>
    <mergeCell ref="G5:J5"/>
  </mergeCells>
  <pageMargins left="0.25" right="0.25" top="0.75" bottom="0.75" header="0.3" footer="0.3"/>
  <pageSetup paperSize="9" scale="50" fitToHeight="0" orientation="portrait" horizontalDpi="0"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3AC97-6714-4A3D-8500-36EE043526A7}">
  <sheetPr>
    <tabColor rgb="FFFFFF00"/>
    <pageSetUpPr fitToPage="1"/>
  </sheetPr>
  <dimension ref="A1:L53"/>
  <sheetViews>
    <sheetView zoomScale="49" zoomScaleNormal="49" workbookViewId="0">
      <selection activeCell="F9" sqref="F9"/>
    </sheetView>
  </sheetViews>
  <sheetFormatPr defaultColWidth="9.140625" defaultRowHeight="41.25"/>
  <cols>
    <col min="1" max="1" width="9.7109375" style="157" customWidth="1"/>
    <col min="2" max="2" width="75.85546875" style="158" customWidth="1"/>
    <col min="3" max="3" width="40.85546875" style="159" customWidth="1"/>
    <col min="4" max="4" width="33.28515625" style="160" customWidth="1"/>
    <col min="5" max="5" width="39" style="157" customWidth="1"/>
    <col min="6" max="6" width="38.42578125" style="157" customWidth="1"/>
    <col min="7" max="7" width="28.5703125" style="160" customWidth="1"/>
    <col min="8" max="8" width="40.28515625" style="161" customWidth="1"/>
    <col min="9" max="9" width="44.85546875" style="160" customWidth="1"/>
    <col min="10" max="10" width="49.140625" style="162" customWidth="1"/>
    <col min="11" max="11" width="55" style="164" customWidth="1"/>
    <col min="12" max="12" width="32" style="164" customWidth="1"/>
    <col min="13" max="16384" width="9.140625" style="164"/>
  </cols>
  <sheetData>
    <row r="1" spans="1:12">
      <c r="K1" s="163" t="s">
        <v>0</v>
      </c>
    </row>
    <row r="2" spans="1:12">
      <c r="A2" s="480" t="s">
        <v>649</v>
      </c>
      <c r="B2" s="480"/>
      <c r="C2" s="480"/>
      <c r="D2" s="480"/>
      <c r="E2" s="480"/>
      <c r="F2" s="480"/>
      <c r="G2" s="480"/>
      <c r="H2" s="480"/>
      <c r="I2" s="480"/>
      <c r="J2" s="480"/>
      <c r="K2" s="480"/>
    </row>
    <row r="3" spans="1:12">
      <c r="A3" s="480" t="s">
        <v>1</v>
      </c>
      <c r="B3" s="480"/>
      <c r="C3" s="480"/>
      <c r="D3" s="480"/>
      <c r="E3" s="480"/>
      <c r="F3" s="480"/>
      <c r="G3" s="480"/>
      <c r="H3" s="480"/>
      <c r="I3" s="480"/>
      <c r="J3" s="480"/>
      <c r="K3" s="480"/>
    </row>
    <row r="4" spans="1:12">
      <c r="A4" s="480" t="s">
        <v>650</v>
      </c>
      <c r="B4" s="480"/>
      <c r="C4" s="480"/>
      <c r="D4" s="480"/>
      <c r="E4" s="480"/>
      <c r="F4" s="480"/>
      <c r="G4" s="480"/>
      <c r="H4" s="480"/>
      <c r="I4" s="480"/>
      <c r="J4" s="480"/>
      <c r="K4" s="480"/>
    </row>
    <row r="5" spans="1:12">
      <c r="A5" s="165" t="s">
        <v>2</v>
      </c>
      <c r="B5" s="166" t="s">
        <v>3</v>
      </c>
      <c r="C5" s="167" t="s">
        <v>4</v>
      </c>
      <c r="D5" s="167" t="s">
        <v>5</v>
      </c>
      <c r="E5" s="165" t="s">
        <v>6</v>
      </c>
      <c r="F5" s="497" t="s">
        <v>7</v>
      </c>
      <c r="G5" s="497"/>
      <c r="H5" s="477" t="s">
        <v>8</v>
      </c>
      <c r="I5" s="479"/>
      <c r="J5" s="168" t="s">
        <v>9</v>
      </c>
      <c r="K5" s="169" t="s">
        <v>10</v>
      </c>
      <c r="L5" s="497" t="s">
        <v>11</v>
      </c>
    </row>
    <row r="6" spans="1:12">
      <c r="A6" s="170"/>
      <c r="B6" s="171"/>
      <c r="C6" s="172" t="s">
        <v>12</v>
      </c>
      <c r="D6" s="172" t="s">
        <v>12</v>
      </c>
      <c r="E6" s="173"/>
      <c r="F6" s="192" t="s">
        <v>13</v>
      </c>
      <c r="G6" s="193" t="s">
        <v>14</v>
      </c>
      <c r="H6" s="169" t="s">
        <v>15</v>
      </c>
      <c r="I6" s="174" t="s">
        <v>16</v>
      </c>
      <c r="J6" s="168" t="s">
        <v>17</v>
      </c>
      <c r="K6" s="175" t="s">
        <v>18</v>
      </c>
      <c r="L6" s="497"/>
    </row>
    <row r="7" spans="1:12" ht="82.5">
      <c r="A7" s="176">
        <v>1</v>
      </c>
      <c r="B7" s="177" t="s">
        <v>587</v>
      </c>
      <c r="C7" s="178">
        <v>4000</v>
      </c>
      <c r="D7" s="179">
        <v>4000</v>
      </c>
      <c r="E7" s="180" t="s">
        <v>20</v>
      </c>
      <c r="F7" s="181" t="s">
        <v>21</v>
      </c>
      <c r="G7" s="178">
        <v>4000</v>
      </c>
      <c r="H7" s="181" t="s">
        <v>21</v>
      </c>
      <c r="I7" s="178">
        <v>4000</v>
      </c>
      <c r="J7" s="182" t="s">
        <v>274</v>
      </c>
      <c r="K7" s="183">
        <v>24959</v>
      </c>
      <c r="L7" s="184" t="s">
        <v>22</v>
      </c>
    </row>
    <row r="8" spans="1:12" ht="206.25">
      <c r="A8" s="181">
        <v>2</v>
      </c>
      <c r="B8" s="185" t="s">
        <v>648</v>
      </c>
      <c r="C8" s="178">
        <v>40000</v>
      </c>
      <c r="D8" s="179">
        <v>40000</v>
      </c>
      <c r="E8" s="186" t="s">
        <v>25</v>
      </c>
      <c r="F8" s="181" t="s">
        <v>536</v>
      </c>
      <c r="G8" s="178">
        <v>40000</v>
      </c>
      <c r="H8" s="181" t="s">
        <v>536</v>
      </c>
      <c r="I8" s="178">
        <v>40000</v>
      </c>
      <c r="J8" s="186" t="s">
        <v>27</v>
      </c>
      <c r="K8" s="183" t="s">
        <v>588</v>
      </c>
      <c r="L8" s="184"/>
    </row>
    <row r="9" spans="1:12" ht="206.25">
      <c r="A9" s="186">
        <v>3</v>
      </c>
      <c r="B9" s="185" t="s">
        <v>589</v>
      </c>
      <c r="C9" s="178">
        <v>40000</v>
      </c>
      <c r="D9" s="179">
        <f>C9</f>
        <v>40000</v>
      </c>
      <c r="E9" s="186" t="s">
        <v>25</v>
      </c>
      <c r="F9" s="181" t="s">
        <v>536</v>
      </c>
      <c r="G9" s="178">
        <f>C9</f>
        <v>40000</v>
      </c>
      <c r="H9" s="181" t="s">
        <v>536</v>
      </c>
      <c r="I9" s="178">
        <f>G9</f>
        <v>40000</v>
      </c>
      <c r="J9" s="186" t="s">
        <v>27</v>
      </c>
      <c r="K9" s="183" t="s">
        <v>590</v>
      </c>
      <c r="L9" s="184"/>
    </row>
    <row r="10" spans="1:12" ht="165">
      <c r="A10" s="186">
        <v>4</v>
      </c>
      <c r="B10" s="185" t="s">
        <v>591</v>
      </c>
      <c r="C10" s="178">
        <v>40000</v>
      </c>
      <c r="D10" s="179">
        <f>C10</f>
        <v>40000</v>
      </c>
      <c r="E10" s="186" t="s">
        <v>25</v>
      </c>
      <c r="F10" s="181" t="s">
        <v>536</v>
      </c>
      <c r="G10" s="178">
        <f>C10</f>
        <v>40000</v>
      </c>
      <c r="H10" s="181" t="s">
        <v>536</v>
      </c>
      <c r="I10" s="178">
        <f>G10</f>
        <v>40000</v>
      </c>
      <c r="J10" s="186" t="s">
        <v>27</v>
      </c>
      <c r="K10" s="183" t="s">
        <v>592</v>
      </c>
      <c r="L10" s="184"/>
    </row>
    <row r="11" spans="1:12" ht="82.5">
      <c r="A11" s="176">
        <v>5</v>
      </c>
      <c r="B11" s="177" t="s">
        <v>593</v>
      </c>
      <c r="C11" s="178">
        <v>7000</v>
      </c>
      <c r="D11" s="179">
        <v>7000</v>
      </c>
      <c r="E11" s="186" t="s">
        <v>25</v>
      </c>
      <c r="F11" s="181" t="s">
        <v>112</v>
      </c>
      <c r="G11" s="178">
        <f t="shared" ref="G11:G48" si="0">C11</f>
        <v>7000</v>
      </c>
      <c r="H11" s="181" t="s">
        <v>112</v>
      </c>
      <c r="I11" s="178">
        <f t="shared" ref="I11:I48" si="1">G11</f>
        <v>7000</v>
      </c>
      <c r="J11" s="186" t="s">
        <v>27</v>
      </c>
      <c r="K11" s="183" t="s">
        <v>594</v>
      </c>
      <c r="L11" s="184"/>
    </row>
    <row r="12" spans="1:12">
      <c r="A12" s="176">
        <v>6</v>
      </c>
      <c r="B12" s="177" t="s">
        <v>406</v>
      </c>
      <c r="C12" s="178">
        <v>6380</v>
      </c>
      <c r="D12" s="179">
        <v>6380</v>
      </c>
      <c r="E12" s="186" t="s">
        <v>25</v>
      </c>
      <c r="F12" s="181" t="s">
        <v>26</v>
      </c>
      <c r="G12" s="178">
        <f t="shared" si="0"/>
        <v>6380</v>
      </c>
      <c r="H12" s="181" t="s">
        <v>26</v>
      </c>
      <c r="I12" s="178">
        <f t="shared" si="1"/>
        <v>6380</v>
      </c>
      <c r="J12" s="186" t="s">
        <v>27</v>
      </c>
      <c r="K12" s="183" t="s">
        <v>595</v>
      </c>
      <c r="L12" s="184"/>
    </row>
    <row r="13" spans="1:12" ht="165">
      <c r="A13" s="176">
        <v>7</v>
      </c>
      <c r="B13" s="177" t="s">
        <v>542</v>
      </c>
      <c r="C13" s="178">
        <v>4500</v>
      </c>
      <c r="D13" s="179">
        <v>4500</v>
      </c>
      <c r="E13" s="180" t="s">
        <v>30</v>
      </c>
      <c r="F13" s="181" t="s">
        <v>31</v>
      </c>
      <c r="G13" s="178">
        <v>4500</v>
      </c>
      <c r="H13" s="181" t="s">
        <v>31</v>
      </c>
      <c r="I13" s="178">
        <v>4500</v>
      </c>
      <c r="J13" s="180" t="s">
        <v>32</v>
      </c>
      <c r="K13" s="183">
        <v>24965</v>
      </c>
      <c r="L13" s="184" t="s">
        <v>22</v>
      </c>
    </row>
    <row r="14" spans="1:12" ht="165">
      <c r="A14" s="176">
        <v>8</v>
      </c>
      <c r="B14" s="177" t="s">
        <v>540</v>
      </c>
      <c r="C14" s="178">
        <v>2000</v>
      </c>
      <c r="D14" s="179">
        <v>2000</v>
      </c>
      <c r="E14" s="180" t="s">
        <v>30</v>
      </c>
      <c r="F14" s="181" t="s">
        <v>31</v>
      </c>
      <c r="G14" s="178">
        <v>2000</v>
      </c>
      <c r="H14" s="181" t="s">
        <v>31</v>
      </c>
      <c r="I14" s="178">
        <v>2000</v>
      </c>
      <c r="J14" s="180" t="s">
        <v>32</v>
      </c>
      <c r="K14" s="183">
        <v>24965</v>
      </c>
      <c r="L14" s="184" t="s">
        <v>22</v>
      </c>
    </row>
    <row r="15" spans="1:12" ht="165">
      <c r="A15" s="176">
        <v>9</v>
      </c>
      <c r="B15" s="177" t="s">
        <v>559</v>
      </c>
      <c r="C15" s="178">
        <v>2500</v>
      </c>
      <c r="D15" s="179">
        <v>2500</v>
      </c>
      <c r="E15" s="180" t="s">
        <v>30</v>
      </c>
      <c r="F15" s="181" t="s">
        <v>31</v>
      </c>
      <c r="G15" s="178">
        <v>2500</v>
      </c>
      <c r="H15" s="181" t="s">
        <v>31</v>
      </c>
      <c r="I15" s="178">
        <v>2500</v>
      </c>
      <c r="J15" s="180" t="s">
        <v>32</v>
      </c>
      <c r="K15" s="183">
        <v>24965</v>
      </c>
      <c r="L15" s="184" t="s">
        <v>22</v>
      </c>
    </row>
    <row r="16" spans="1:12">
      <c r="A16" s="176">
        <v>10</v>
      </c>
      <c r="B16" s="177" t="s">
        <v>83</v>
      </c>
      <c r="C16" s="178">
        <v>7250</v>
      </c>
      <c r="D16" s="179">
        <v>7250</v>
      </c>
      <c r="E16" s="186" t="s">
        <v>25</v>
      </c>
      <c r="F16" s="181" t="s">
        <v>596</v>
      </c>
      <c r="G16" s="178">
        <f t="shared" si="0"/>
        <v>7250</v>
      </c>
      <c r="H16" s="181" t="s">
        <v>596</v>
      </c>
      <c r="I16" s="178">
        <f t="shared" si="1"/>
        <v>7250</v>
      </c>
      <c r="J16" s="186" t="s">
        <v>27</v>
      </c>
      <c r="K16" s="183" t="s">
        <v>597</v>
      </c>
      <c r="L16" s="184"/>
    </row>
    <row r="17" spans="1:12">
      <c r="A17" s="176">
        <v>11</v>
      </c>
      <c r="B17" s="177" t="s">
        <v>598</v>
      </c>
      <c r="C17" s="178">
        <v>19600</v>
      </c>
      <c r="D17" s="179">
        <v>19600</v>
      </c>
      <c r="E17" s="186" t="s">
        <v>25</v>
      </c>
      <c r="F17" s="181" t="s">
        <v>198</v>
      </c>
      <c r="G17" s="178">
        <f t="shared" si="0"/>
        <v>19600</v>
      </c>
      <c r="H17" s="187" t="s">
        <v>198</v>
      </c>
      <c r="I17" s="178">
        <f t="shared" si="1"/>
        <v>19600</v>
      </c>
      <c r="J17" s="186" t="s">
        <v>27</v>
      </c>
      <c r="K17" s="183" t="s">
        <v>599</v>
      </c>
      <c r="L17" s="184"/>
    </row>
    <row r="18" spans="1:12" ht="82.5">
      <c r="A18" s="176">
        <v>12</v>
      </c>
      <c r="B18" s="177" t="s">
        <v>600</v>
      </c>
      <c r="C18" s="178">
        <v>9800</v>
      </c>
      <c r="D18" s="179">
        <v>9800</v>
      </c>
      <c r="E18" s="186" t="s">
        <v>25</v>
      </c>
      <c r="F18" s="181" t="s">
        <v>112</v>
      </c>
      <c r="G18" s="178">
        <f t="shared" si="0"/>
        <v>9800</v>
      </c>
      <c r="H18" s="181" t="s">
        <v>112</v>
      </c>
      <c r="I18" s="178">
        <f t="shared" si="1"/>
        <v>9800</v>
      </c>
      <c r="J18" s="186" t="s">
        <v>27</v>
      </c>
      <c r="K18" s="183" t="s">
        <v>601</v>
      </c>
      <c r="L18" s="184"/>
    </row>
    <row r="19" spans="1:12" ht="165">
      <c r="A19" s="176">
        <v>13</v>
      </c>
      <c r="B19" s="177" t="s">
        <v>550</v>
      </c>
      <c r="C19" s="178">
        <v>2500</v>
      </c>
      <c r="D19" s="179">
        <v>2500</v>
      </c>
      <c r="E19" s="180" t="s">
        <v>30</v>
      </c>
      <c r="F19" s="181" t="s">
        <v>31</v>
      </c>
      <c r="G19" s="178">
        <v>2500</v>
      </c>
      <c r="H19" s="181" t="s">
        <v>31</v>
      </c>
      <c r="I19" s="178">
        <v>2500</v>
      </c>
      <c r="J19" s="180" t="s">
        <v>32</v>
      </c>
      <c r="K19" s="183">
        <v>24966</v>
      </c>
      <c r="L19" s="184" t="s">
        <v>22</v>
      </c>
    </row>
    <row r="20" spans="1:12" ht="165">
      <c r="A20" s="176">
        <v>14</v>
      </c>
      <c r="B20" s="177" t="s">
        <v>563</v>
      </c>
      <c r="C20" s="178">
        <v>2000</v>
      </c>
      <c r="D20" s="179">
        <v>2000</v>
      </c>
      <c r="E20" s="180" t="s">
        <v>30</v>
      </c>
      <c r="F20" s="181" t="s">
        <v>31</v>
      </c>
      <c r="G20" s="178">
        <v>2000</v>
      </c>
      <c r="H20" s="181" t="s">
        <v>31</v>
      </c>
      <c r="I20" s="178">
        <v>2000</v>
      </c>
      <c r="J20" s="180" t="s">
        <v>32</v>
      </c>
      <c r="K20" s="183">
        <v>24971</v>
      </c>
      <c r="L20" s="184" t="s">
        <v>22</v>
      </c>
    </row>
    <row r="21" spans="1:12" ht="82.5">
      <c r="A21" s="176">
        <v>15</v>
      </c>
      <c r="B21" s="177" t="s">
        <v>602</v>
      </c>
      <c r="C21" s="178">
        <v>1340</v>
      </c>
      <c r="D21" s="188">
        <v>1340</v>
      </c>
      <c r="E21" s="186" t="s">
        <v>25</v>
      </c>
      <c r="F21" s="181" t="s">
        <v>198</v>
      </c>
      <c r="G21" s="189">
        <f t="shared" si="0"/>
        <v>1340</v>
      </c>
      <c r="H21" s="181" t="s">
        <v>198</v>
      </c>
      <c r="I21" s="189">
        <f t="shared" si="1"/>
        <v>1340</v>
      </c>
      <c r="J21" s="186" t="s">
        <v>27</v>
      </c>
      <c r="K21" s="186" t="s">
        <v>603</v>
      </c>
      <c r="L21" s="184"/>
    </row>
    <row r="22" spans="1:12" ht="82.5">
      <c r="A22" s="176">
        <v>16</v>
      </c>
      <c r="B22" s="177" t="s">
        <v>604</v>
      </c>
      <c r="C22" s="178">
        <v>2700</v>
      </c>
      <c r="D22" s="179">
        <v>2700</v>
      </c>
      <c r="E22" s="186" t="s">
        <v>25</v>
      </c>
      <c r="F22" s="181" t="s">
        <v>49</v>
      </c>
      <c r="G22" s="178">
        <f t="shared" si="0"/>
        <v>2700</v>
      </c>
      <c r="H22" s="181" t="s">
        <v>49</v>
      </c>
      <c r="I22" s="178">
        <f t="shared" si="1"/>
        <v>2700</v>
      </c>
      <c r="J22" s="186" t="s">
        <v>27</v>
      </c>
      <c r="K22" s="183" t="s">
        <v>605</v>
      </c>
      <c r="L22" s="184"/>
    </row>
    <row r="23" spans="1:12" ht="123.75">
      <c r="A23" s="176">
        <v>17</v>
      </c>
      <c r="B23" s="177" t="s">
        <v>606</v>
      </c>
      <c r="C23" s="178">
        <v>3950</v>
      </c>
      <c r="D23" s="179">
        <v>3950</v>
      </c>
      <c r="E23" s="186" t="s">
        <v>25</v>
      </c>
      <c r="F23" s="181" t="s">
        <v>101</v>
      </c>
      <c r="G23" s="178">
        <f t="shared" si="0"/>
        <v>3950</v>
      </c>
      <c r="H23" s="181" t="s">
        <v>101</v>
      </c>
      <c r="I23" s="178">
        <f t="shared" si="1"/>
        <v>3950</v>
      </c>
      <c r="J23" s="186" t="s">
        <v>27</v>
      </c>
      <c r="K23" s="183" t="s">
        <v>607</v>
      </c>
      <c r="L23" s="184"/>
    </row>
    <row r="24" spans="1:12" ht="165">
      <c r="A24" s="176">
        <v>18</v>
      </c>
      <c r="B24" s="177" t="s">
        <v>579</v>
      </c>
      <c r="C24" s="178">
        <v>2500</v>
      </c>
      <c r="D24" s="179">
        <v>2500</v>
      </c>
      <c r="E24" s="180" t="s">
        <v>30</v>
      </c>
      <c r="F24" s="181" t="s">
        <v>31</v>
      </c>
      <c r="G24" s="178">
        <v>2500</v>
      </c>
      <c r="H24" s="181" t="s">
        <v>31</v>
      </c>
      <c r="I24" s="178">
        <v>2500</v>
      </c>
      <c r="J24" s="180" t="s">
        <v>32</v>
      </c>
      <c r="K24" s="183">
        <v>24973</v>
      </c>
      <c r="L24" s="184" t="s">
        <v>22</v>
      </c>
    </row>
    <row r="25" spans="1:12" ht="165">
      <c r="A25" s="176">
        <v>19</v>
      </c>
      <c r="B25" s="177" t="s">
        <v>540</v>
      </c>
      <c r="C25" s="178">
        <v>2000</v>
      </c>
      <c r="D25" s="179">
        <v>2000</v>
      </c>
      <c r="E25" s="180" t="s">
        <v>30</v>
      </c>
      <c r="F25" s="181" t="s">
        <v>31</v>
      </c>
      <c r="G25" s="178">
        <v>2000</v>
      </c>
      <c r="H25" s="181" t="s">
        <v>31</v>
      </c>
      <c r="I25" s="178">
        <v>2000</v>
      </c>
      <c r="J25" s="180" t="s">
        <v>32</v>
      </c>
      <c r="K25" s="183">
        <v>24973</v>
      </c>
      <c r="L25" s="184" t="s">
        <v>22</v>
      </c>
    </row>
    <row r="26" spans="1:12">
      <c r="A26" s="176">
        <v>20</v>
      </c>
      <c r="B26" s="177" t="s">
        <v>608</v>
      </c>
      <c r="C26" s="178">
        <v>8000</v>
      </c>
      <c r="D26" s="179">
        <v>8000</v>
      </c>
      <c r="E26" s="186" t="s">
        <v>25</v>
      </c>
      <c r="F26" s="181" t="s">
        <v>609</v>
      </c>
      <c r="G26" s="178">
        <f t="shared" si="0"/>
        <v>8000</v>
      </c>
      <c r="H26" s="181" t="s">
        <v>609</v>
      </c>
      <c r="I26" s="178">
        <f t="shared" si="1"/>
        <v>8000</v>
      </c>
      <c r="J26" s="186" t="s">
        <v>27</v>
      </c>
      <c r="K26" s="183" t="s">
        <v>610</v>
      </c>
      <c r="L26" s="184"/>
    </row>
    <row r="27" spans="1:12" ht="165">
      <c r="A27" s="176">
        <v>21</v>
      </c>
      <c r="B27" s="177" t="s">
        <v>611</v>
      </c>
      <c r="C27" s="178">
        <v>3000</v>
      </c>
      <c r="D27" s="179">
        <v>3000</v>
      </c>
      <c r="E27" s="180" t="s">
        <v>30</v>
      </c>
      <c r="F27" s="181" t="s">
        <v>31</v>
      </c>
      <c r="G27" s="178">
        <v>3000</v>
      </c>
      <c r="H27" s="181" t="s">
        <v>31</v>
      </c>
      <c r="I27" s="178">
        <v>3000</v>
      </c>
      <c r="J27" s="180" t="s">
        <v>32</v>
      </c>
      <c r="K27" s="183">
        <v>24978</v>
      </c>
      <c r="L27" s="184" t="s">
        <v>22</v>
      </c>
    </row>
    <row r="28" spans="1:12" ht="165">
      <c r="A28" s="176">
        <v>22</v>
      </c>
      <c r="B28" s="177" t="s">
        <v>542</v>
      </c>
      <c r="C28" s="178">
        <v>4500</v>
      </c>
      <c r="D28" s="179">
        <v>1500</v>
      </c>
      <c r="E28" s="180" t="s">
        <v>30</v>
      </c>
      <c r="F28" s="181" t="s">
        <v>31</v>
      </c>
      <c r="G28" s="178">
        <v>4500</v>
      </c>
      <c r="H28" s="181" t="s">
        <v>31</v>
      </c>
      <c r="I28" s="178">
        <v>4500</v>
      </c>
      <c r="J28" s="180" t="s">
        <v>32</v>
      </c>
      <c r="K28" s="183">
        <v>24978</v>
      </c>
      <c r="L28" s="184" t="s">
        <v>22</v>
      </c>
    </row>
    <row r="29" spans="1:12" ht="82.5">
      <c r="A29" s="181">
        <v>23</v>
      </c>
      <c r="B29" s="177" t="s">
        <v>612</v>
      </c>
      <c r="C29" s="178">
        <v>3404.74</v>
      </c>
      <c r="D29" s="179">
        <v>3404.74</v>
      </c>
      <c r="E29" s="186" t="s">
        <v>25</v>
      </c>
      <c r="F29" s="181" t="s">
        <v>113</v>
      </c>
      <c r="G29" s="178">
        <f t="shared" si="0"/>
        <v>3404.74</v>
      </c>
      <c r="H29" s="181" t="s">
        <v>113</v>
      </c>
      <c r="I29" s="178">
        <f t="shared" si="1"/>
        <v>3404.74</v>
      </c>
      <c r="J29" s="186" t="s">
        <v>27</v>
      </c>
      <c r="K29" s="183" t="s">
        <v>613</v>
      </c>
      <c r="L29" s="184"/>
    </row>
    <row r="30" spans="1:12" ht="82.5">
      <c r="A30" s="186">
        <v>24</v>
      </c>
      <c r="B30" s="190" t="s">
        <v>614</v>
      </c>
      <c r="C30" s="178">
        <v>8000</v>
      </c>
      <c r="D30" s="179">
        <v>8000</v>
      </c>
      <c r="E30" s="186" t="s">
        <v>25</v>
      </c>
      <c r="F30" s="181" t="s">
        <v>198</v>
      </c>
      <c r="G30" s="178">
        <f t="shared" si="0"/>
        <v>8000</v>
      </c>
      <c r="H30" s="181" t="s">
        <v>198</v>
      </c>
      <c r="I30" s="178">
        <f t="shared" si="1"/>
        <v>8000</v>
      </c>
      <c r="J30" s="186" t="s">
        <v>27</v>
      </c>
      <c r="K30" s="183" t="s">
        <v>615</v>
      </c>
      <c r="L30" s="184"/>
    </row>
    <row r="31" spans="1:12">
      <c r="A31" s="186">
        <v>25</v>
      </c>
      <c r="B31" s="177" t="s">
        <v>92</v>
      </c>
      <c r="C31" s="178">
        <v>44342</v>
      </c>
      <c r="D31" s="179">
        <v>44342</v>
      </c>
      <c r="E31" s="186" t="s">
        <v>25</v>
      </c>
      <c r="F31" s="181" t="s">
        <v>616</v>
      </c>
      <c r="G31" s="178">
        <f t="shared" si="0"/>
        <v>44342</v>
      </c>
      <c r="H31" s="181" t="s">
        <v>616</v>
      </c>
      <c r="I31" s="178">
        <f t="shared" si="1"/>
        <v>44342</v>
      </c>
      <c r="J31" s="186" t="s">
        <v>27</v>
      </c>
      <c r="K31" s="183" t="s">
        <v>617</v>
      </c>
      <c r="L31" s="184"/>
    </row>
    <row r="32" spans="1:12" ht="123.75">
      <c r="A32" s="186">
        <v>26</v>
      </c>
      <c r="B32" s="177" t="s">
        <v>618</v>
      </c>
      <c r="C32" s="178">
        <v>38000</v>
      </c>
      <c r="D32" s="179">
        <v>38368.71</v>
      </c>
      <c r="E32" s="186" t="s">
        <v>25</v>
      </c>
      <c r="F32" s="181" t="s">
        <v>79</v>
      </c>
      <c r="G32" s="178">
        <f t="shared" si="0"/>
        <v>38000</v>
      </c>
      <c r="H32" s="181" t="s">
        <v>79</v>
      </c>
      <c r="I32" s="178">
        <f t="shared" si="1"/>
        <v>38000</v>
      </c>
      <c r="J32" s="186" t="s">
        <v>27</v>
      </c>
      <c r="K32" s="183" t="s">
        <v>619</v>
      </c>
      <c r="L32" s="184"/>
    </row>
    <row r="33" spans="1:12" ht="165">
      <c r="A33" s="186">
        <v>27</v>
      </c>
      <c r="B33" s="177" t="s">
        <v>540</v>
      </c>
      <c r="C33" s="178">
        <v>2000</v>
      </c>
      <c r="D33" s="179">
        <v>2000</v>
      </c>
      <c r="E33" s="180" t="s">
        <v>30</v>
      </c>
      <c r="F33" s="181" t="s">
        <v>31</v>
      </c>
      <c r="G33" s="178">
        <f t="shared" si="0"/>
        <v>2000</v>
      </c>
      <c r="H33" s="181" t="s">
        <v>31</v>
      </c>
      <c r="I33" s="178">
        <f t="shared" si="1"/>
        <v>2000</v>
      </c>
      <c r="J33" s="180" t="s">
        <v>32</v>
      </c>
      <c r="K33" s="183">
        <v>24981</v>
      </c>
      <c r="L33" s="184" t="s">
        <v>22</v>
      </c>
    </row>
    <row r="34" spans="1:12" ht="165">
      <c r="A34" s="186">
        <v>28</v>
      </c>
      <c r="B34" s="177" t="s">
        <v>559</v>
      </c>
      <c r="C34" s="178">
        <v>2500</v>
      </c>
      <c r="D34" s="179">
        <v>2500</v>
      </c>
      <c r="E34" s="180" t="s">
        <v>30</v>
      </c>
      <c r="F34" s="181" t="s">
        <v>31</v>
      </c>
      <c r="G34" s="178">
        <f t="shared" si="0"/>
        <v>2500</v>
      </c>
      <c r="H34" s="181" t="s">
        <v>31</v>
      </c>
      <c r="I34" s="178">
        <f t="shared" si="1"/>
        <v>2500</v>
      </c>
      <c r="J34" s="180" t="s">
        <v>32</v>
      </c>
      <c r="K34" s="183">
        <v>24981</v>
      </c>
      <c r="L34" s="184" t="s">
        <v>22</v>
      </c>
    </row>
    <row r="35" spans="1:12">
      <c r="A35" s="186">
        <v>29</v>
      </c>
      <c r="B35" s="177" t="s">
        <v>620</v>
      </c>
      <c r="C35" s="178">
        <v>47500</v>
      </c>
      <c r="D35" s="179">
        <v>47500</v>
      </c>
      <c r="E35" s="186" t="s">
        <v>25</v>
      </c>
      <c r="F35" s="181" t="s">
        <v>621</v>
      </c>
      <c r="G35" s="178">
        <f t="shared" si="0"/>
        <v>47500</v>
      </c>
      <c r="H35" s="181" t="s">
        <v>621</v>
      </c>
      <c r="I35" s="178">
        <f>G35</f>
        <v>47500</v>
      </c>
      <c r="J35" s="186" t="s">
        <v>27</v>
      </c>
      <c r="K35" s="183" t="s">
        <v>622</v>
      </c>
      <c r="L35" s="184"/>
    </row>
    <row r="36" spans="1:12">
      <c r="A36" s="186">
        <v>30</v>
      </c>
      <c r="B36" s="177" t="s">
        <v>468</v>
      </c>
      <c r="C36" s="178">
        <v>5850</v>
      </c>
      <c r="D36" s="179">
        <v>5850</v>
      </c>
      <c r="E36" s="186" t="s">
        <v>25</v>
      </c>
      <c r="F36" s="181" t="s">
        <v>198</v>
      </c>
      <c r="G36" s="178">
        <f t="shared" si="0"/>
        <v>5850</v>
      </c>
      <c r="H36" s="181" t="s">
        <v>198</v>
      </c>
      <c r="I36" s="178">
        <f t="shared" si="1"/>
        <v>5850</v>
      </c>
      <c r="J36" s="186" t="s">
        <v>27</v>
      </c>
      <c r="K36" s="183" t="s">
        <v>623</v>
      </c>
      <c r="L36" s="184"/>
    </row>
    <row r="37" spans="1:12">
      <c r="A37" s="186">
        <v>31</v>
      </c>
      <c r="B37" s="177" t="s">
        <v>470</v>
      </c>
      <c r="C37" s="178">
        <v>6130</v>
      </c>
      <c r="D37" s="179">
        <v>6130</v>
      </c>
      <c r="E37" s="186" t="s">
        <v>25</v>
      </c>
      <c r="F37" s="181" t="s">
        <v>26</v>
      </c>
      <c r="G37" s="178">
        <f t="shared" si="0"/>
        <v>6130</v>
      </c>
      <c r="H37" s="181" t="s">
        <v>26</v>
      </c>
      <c r="I37" s="178">
        <f t="shared" si="1"/>
        <v>6130</v>
      </c>
      <c r="J37" s="186" t="s">
        <v>27</v>
      </c>
      <c r="K37" s="183" t="s">
        <v>624</v>
      </c>
      <c r="L37" s="184"/>
    </row>
    <row r="38" spans="1:12" ht="82.5">
      <c r="A38" s="186">
        <v>32</v>
      </c>
      <c r="B38" s="177" t="s">
        <v>625</v>
      </c>
      <c r="C38" s="178">
        <v>96000</v>
      </c>
      <c r="D38" s="179">
        <v>96000</v>
      </c>
      <c r="E38" s="181" t="s">
        <v>25</v>
      </c>
      <c r="F38" s="181" t="s">
        <v>198</v>
      </c>
      <c r="G38" s="178">
        <f t="shared" si="0"/>
        <v>96000</v>
      </c>
      <c r="H38" s="181" t="s">
        <v>198</v>
      </c>
      <c r="I38" s="178">
        <f t="shared" si="1"/>
        <v>96000</v>
      </c>
      <c r="J38" s="186" t="s">
        <v>27</v>
      </c>
      <c r="K38" s="183" t="s">
        <v>626</v>
      </c>
      <c r="L38" s="184"/>
    </row>
    <row r="39" spans="1:12" ht="165">
      <c r="A39" s="186">
        <v>33</v>
      </c>
      <c r="B39" s="185" t="s">
        <v>627</v>
      </c>
      <c r="C39" s="178">
        <v>40000</v>
      </c>
      <c r="D39" s="179">
        <v>40000</v>
      </c>
      <c r="E39" s="186" t="s">
        <v>25</v>
      </c>
      <c r="F39" s="181" t="s">
        <v>536</v>
      </c>
      <c r="G39" s="178">
        <f t="shared" si="0"/>
        <v>40000</v>
      </c>
      <c r="H39" s="181" t="s">
        <v>536</v>
      </c>
      <c r="I39" s="178">
        <f t="shared" si="1"/>
        <v>40000</v>
      </c>
      <c r="J39" s="186" t="s">
        <v>27</v>
      </c>
      <c r="K39" s="183" t="s">
        <v>628</v>
      </c>
      <c r="L39" s="184"/>
    </row>
    <row r="40" spans="1:12" ht="165">
      <c r="A40" s="186">
        <v>34</v>
      </c>
      <c r="B40" s="185" t="s">
        <v>629</v>
      </c>
      <c r="C40" s="178">
        <v>40000</v>
      </c>
      <c r="D40" s="179">
        <v>40000</v>
      </c>
      <c r="E40" s="186" t="s">
        <v>25</v>
      </c>
      <c r="F40" s="181" t="s">
        <v>536</v>
      </c>
      <c r="G40" s="178">
        <f t="shared" si="0"/>
        <v>40000</v>
      </c>
      <c r="H40" s="181" t="s">
        <v>536</v>
      </c>
      <c r="I40" s="178">
        <f t="shared" si="1"/>
        <v>40000</v>
      </c>
      <c r="J40" s="186" t="s">
        <v>27</v>
      </c>
      <c r="K40" s="183" t="s">
        <v>630</v>
      </c>
      <c r="L40" s="184"/>
    </row>
    <row r="41" spans="1:12" ht="165">
      <c r="A41" s="186">
        <v>35</v>
      </c>
      <c r="B41" s="185" t="s">
        <v>631</v>
      </c>
      <c r="C41" s="178">
        <v>40000</v>
      </c>
      <c r="D41" s="179">
        <v>40000</v>
      </c>
      <c r="E41" s="186" t="s">
        <v>25</v>
      </c>
      <c r="F41" s="181" t="s">
        <v>536</v>
      </c>
      <c r="G41" s="178">
        <f t="shared" si="0"/>
        <v>40000</v>
      </c>
      <c r="H41" s="181" t="s">
        <v>536</v>
      </c>
      <c r="I41" s="178">
        <f t="shared" si="1"/>
        <v>40000</v>
      </c>
      <c r="J41" s="186" t="s">
        <v>27</v>
      </c>
      <c r="K41" s="183" t="s">
        <v>632</v>
      </c>
      <c r="L41" s="184"/>
    </row>
    <row r="42" spans="1:12" ht="165">
      <c r="A42" s="186">
        <v>36</v>
      </c>
      <c r="B42" s="185" t="s">
        <v>633</v>
      </c>
      <c r="C42" s="178">
        <v>40000</v>
      </c>
      <c r="D42" s="179">
        <v>40000</v>
      </c>
      <c r="E42" s="186" t="s">
        <v>25</v>
      </c>
      <c r="F42" s="181" t="s">
        <v>536</v>
      </c>
      <c r="G42" s="178">
        <f t="shared" si="0"/>
        <v>40000</v>
      </c>
      <c r="H42" s="181" t="s">
        <v>536</v>
      </c>
      <c r="I42" s="178">
        <f t="shared" si="1"/>
        <v>40000</v>
      </c>
      <c r="J42" s="186" t="s">
        <v>27</v>
      </c>
      <c r="K42" s="183" t="s">
        <v>634</v>
      </c>
      <c r="L42" s="184"/>
    </row>
    <row r="43" spans="1:12" ht="165">
      <c r="A43" s="186">
        <v>37</v>
      </c>
      <c r="B43" s="185" t="s">
        <v>635</v>
      </c>
      <c r="C43" s="178">
        <v>40000</v>
      </c>
      <c r="D43" s="179">
        <v>40000</v>
      </c>
      <c r="E43" s="186" t="s">
        <v>25</v>
      </c>
      <c r="F43" s="181" t="s">
        <v>536</v>
      </c>
      <c r="G43" s="178">
        <f t="shared" si="0"/>
        <v>40000</v>
      </c>
      <c r="H43" s="181" t="s">
        <v>536</v>
      </c>
      <c r="I43" s="178">
        <f t="shared" si="1"/>
        <v>40000</v>
      </c>
      <c r="J43" s="186" t="s">
        <v>27</v>
      </c>
      <c r="K43" s="183" t="s">
        <v>636</v>
      </c>
      <c r="L43" s="184"/>
    </row>
    <row r="44" spans="1:12" ht="82.5">
      <c r="A44" s="186">
        <v>38</v>
      </c>
      <c r="B44" s="177" t="s">
        <v>637</v>
      </c>
      <c r="C44" s="178">
        <v>7500</v>
      </c>
      <c r="D44" s="179">
        <v>7500</v>
      </c>
      <c r="E44" s="186" t="s">
        <v>25</v>
      </c>
      <c r="F44" s="181" t="s">
        <v>31</v>
      </c>
      <c r="G44" s="178">
        <f t="shared" si="0"/>
        <v>7500</v>
      </c>
      <c r="H44" s="181" t="s">
        <v>638</v>
      </c>
      <c r="I44" s="178">
        <f t="shared" si="1"/>
        <v>7500</v>
      </c>
      <c r="J44" s="186" t="s">
        <v>27</v>
      </c>
      <c r="K44" s="183" t="s">
        <v>639</v>
      </c>
      <c r="L44" s="184"/>
    </row>
    <row r="45" spans="1:12" ht="165">
      <c r="A45" s="186">
        <v>39</v>
      </c>
      <c r="B45" s="177" t="s">
        <v>640</v>
      </c>
      <c r="C45" s="178">
        <v>1000</v>
      </c>
      <c r="D45" s="179">
        <v>1000</v>
      </c>
      <c r="E45" s="180" t="s">
        <v>30</v>
      </c>
      <c r="F45" s="181" t="s">
        <v>31</v>
      </c>
      <c r="G45" s="178">
        <f t="shared" si="0"/>
        <v>1000</v>
      </c>
      <c r="H45" s="181" t="s">
        <v>638</v>
      </c>
      <c r="I45" s="178">
        <f t="shared" si="1"/>
        <v>1000</v>
      </c>
      <c r="J45" s="180" t="s">
        <v>32</v>
      </c>
      <c r="K45" s="183">
        <v>24987</v>
      </c>
      <c r="L45" s="184" t="s">
        <v>22</v>
      </c>
    </row>
    <row r="46" spans="1:12" ht="165">
      <c r="A46" s="186">
        <v>40</v>
      </c>
      <c r="B46" s="185" t="s">
        <v>641</v>
      </c>
      <c r="C46" s="178">
        <v>12000</v>
      </c>
      <c r="D46" s="179">
        <v>12000</v>
      </c>
      <c r="E46" s="186" t="s">
        <v>25</v>
      </c>
      <c r="F46" s="181" t="s">
        <v>75</v>
      </c>
      <c r="G46" s="178">
        <f t="shared" si="0"/>
        <v>12000</v>
      </c>
      <c r="H46" s="181" t="s">
        <v>75</v>
      </c>
      <c r="I46" s="178">
        <f t="shared" si="1"/>
        <v>12000</v>
      </c>
      <c r="J46" s="186" t="s">
        <v>27</v>
      </c>
      <c r="K46" s="183" t="s">
        <v>642</v>
      </c>
      <c r="L46" s="184"/>
    </row>
    <row r="47" spans="1:12" ht="82.5">
      <c r="A47" s="186">
        <v>41</v>
      </c>
      <c r="B47" s="177" t="s">
        <v>643</v>
      </c>
      <c r="C47" s="178">
        <v>36335.699999999997</v>
      </c>
      <c r="D47" s="179">
        <v>36335.699999999997</v>
      </c>
      <c r="E47" s="191" t="s">
        <v>67</v>
      </c>
      <c r="F47" s="181" t="s">
        <v>644</v>
      </c>
      <c r="G47" s="178">
        <f t="shared" si="0"/>
        <v>36335.699999999997</v>
      </c>
      <c r="H47" s="181" t="s">
        <v>644</v>
      </c>
      <c r="I47" s="178">
        <f t="shared" si="1"/>
        <v>36335.699999999997</v>
      </c>
      <c r="J47" s="180" t="s">
        <v>69</v>
      </c>
      <c r="K47" s="183" t="s">
        <v>645</v>
      </c>
      <c r="L47" s="184"/>
    </row>
    <row r="48" spans="1:12" ht="82.5">
      <c r="A48" s="186">
        <v>42</v>
      </c>
      <c r="B48" s="177" t="s">
        <v>646</v>
      </c>
      <c r="C48" s="178">
        <v>152816.1</v>
      </c>
      <c r="D48" s="179">
        <v>152816.1</v>
      </c>
      <c r="E48" s="191" t="s">
        <v>67</v>
      </c>
      <c r="F48" s="181" t="s">
        <v>644</v>
      </c>
      <c r="G48" s="178">
        <f t="shared" si="0"/>
        <v>152816.1</v>
      </c>
      <c r="H48" s="181" t="s">
        <v>644</v>
      </c>
      <c r="I48" s="178">
        <f t="shared" si="1"/>
        <v>152816.1</v>
      </c>
      <c r="J48" s="180" t="s">
        <v>69</v>
      </c>
      <c r="K48" s="183" t="s">
        <v>647</v>
      </c>
      <c r="L48" s="184"/>
    </row>
    <row r="49" spans="3:3">
      <c r="C49" s="160"/>
    </row>
    <row r="50" spans="3:3">
      <c r="C50" s="160"/>
    </row>
    <row r="51" spans="3:3">
      <c r="C51" s="160"/>
    </row>
    <row r="52" spans="3:3">
      <c r="C52" s="160"/>
    </row>
    <row r="53" spans="3:3">
      <c r="C53" s="160"/>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C5A3C-B59D-45C6-BD31-BADFD685C4AD}">
  <sheetPr>
    <tabColor rgb="FFFFFF00"/>
    <pageSetUpPr fitToPage="1"/>
  </sheetPr>
  <dimension ref="A1:O42"/>
  <sheetViews>
    <sheetView zoomScale="50" zoomScaleNormal="50" workbookViewId="0">
      <selection activeCell="E8" sqref="E8"/>
    </sheetView>
  </sheetViews>
  <sheetFormatPr defaultColWidth="9.140625" defaultRowHeight="33"/>
  <cols>
    <col min="1" max="1" width="12.7109375" style="17" customWidth="1"/>
    <col min="2" max="2" width="89.28515625" style="45" customWidth="1"/>
    <col min="3" max="3" width="35.5703125" style="234" customWidth="1"/>
    <col min="4" max="4" width="26.28515625" style="19" customWidth="1"/>
    <col min="5" max="5" width="26.7109375" style="17" customWidth="1"/>
    <col min="6" max="6" width="38.42578125" style="17" customWidth="1"/>
    <col min="7" max="7" width="28.5703125" style="19" customWidth="1"/>
    <col min="8" max="8" width="37.140625" style="20" customWidth="1"/>
    <col min="9" max="9" width="38.85546875" style="19" customWidth="1"/>
    <col min="10" max="10" width="49.140625" style="240" customWidth="1"/>
    <col min="11" max="11" width="48.5703125" style="18" customWidth="1"/>
    <col min="12" max="12" width="37.42578125" style="18" customWidth="1"/>
    <col min="13" max="16384" width="9.140625" style="18"/>
  </cols>
  <sheetData>
    <row r="1" spans="1:15" ht="39">
      <c r="A1" s="46"/>
      <c r="B1" s="47"/>
      <c r="C1" s="62"/>
      <c r="D1" s="61"/>
      <c r="E1" s="46"/>
      <c r="F1" s="46"/>
      <c r="G1" s="61"/>
      <c r="H1" s="50"/>
      <c r="I1" s="61"/>
      <c r="J1" s="51"/>
      <c r="K1" s="52" t="s">
        <v>0</v>
      </c>
      <c r="L1" s="53"/>
      <c r="M1" s="53"/>
      <c r="N1" s="53"/>
      <c r="O1" s="53"/>
    </row>
    <row r="2" spans="1:15" ht="39">
      <c r="A2" s="493" t="s">
        <v>586</v>
      </c>
      <c r="B2" s="493"/>
      <c r="C2" s="493"/>
      <c r="D2" s="493"/>
      <c r="E2" s="493"/>
      <c r="F2" s="493"/>
      <c r="G2" s="493"/>
      <c r="H2" s="493"/>
      <c r="I2" s="493"/>
      <c r="J2" s="493"/>
      <c r="K2" s="493"/>
      <c r="L2" s="53"/>
      <c r="M2" s="53"/>
      <c r="N2" s="53"/>
      <c r="O2" s="53"/>
    </row>
    <row r="3" spans="1:15" ht="39">
      <c r="A3" s="493" t="s">
        <v>1</v>
      </c>
      <c r="B3" s="493"/>
      <c r="C3" s="493"/>
      <c r="D3" s="493"/>
      <c r="E3" s="493"/>
      <c r="F3" s="493"/>
      <c r="G3" s="493"/>
      <c r="H3" s="493"/>
      <c r="I3" s="493"/>
      <c r="J3" s="493"/>
      <c r="K3" s="493"/>
      <c r="L3" s="53"/>
      <c r="M3" s="53"/>
      <c r="N3" s="53"/>
      <c r="O3" s="53"/>
    </row>
    <row r="4" spans="1:15" ht="39">
      <c r="A4" s="493" t="s">
        <v>585</v>
      </c>
      <c r="B4" s="493"/>
      <c r="C4" s="493"/>
      <c r="D4" s="493"/>
      <c r="E4" s="493"/>
      <c r="F4" s="493"/>
      <c r="G4" s="493"/>
      <c r="H4" s="493"/>
      <c r="I4" s="493"/>
      <c r="J4" s="493"/>
      <c r="K4" s="493"/>
      <c r="L4" s="53"/>
      <c r="M4" s="53"/>
      <c r="N4" s="53"/>
      <c r="O4" s="53"/>
    </row>
    <row r="5" spans="1:15" ht="39">
      <c r="A5" s="70" t="s">
        <v>2</v>
      </c>
      <c r="B5" s="71" t="s">
        <v>3</v>
      </c>
      <c r="C5" s="72" t="s">
        <v>4</v>
      </c>
      <c r="D5" s="72" t="s">
        <v>5</v>
      </c>
      <c r="E5" s="70" t="s">
        <v>6</v>
      </c>
      <c r="F5" s="498" t="s">
        <v>7</v>
      </c>
      <c r="G5" s="499"/>
      <c r="H5" s="494" t="s">
        <v>8</v>
      </c>
      <c r="I5" s="495"/>
      <c r="J5" s="55" t="s">
        <v>9</v>
      </c>
      <c r="K5" s="54" t="s">
        <v>10</v>
      </c>
      <c r="L5" s="496" t="s">
        <v>11</v>
      </c>
      <c r="M5" s="53"/>
      <c r="N5" s="53"/>
      <c r="O5" s="53"/>
    </row>
    <row r="6" spans="1:15" ht="39">
      <c r="A6" s="73"/>
      <c r="B6" s="74"/>
      <c r="C6" s="75" t="s">
        <v>12</v>
      </c>
      <c r="D6" s="75" t="s">
        <v>12</v>
      </c>
      <c r="E6" s="76"/>
      <c r="F6" s="76" t="s">
        <v>13</v>
      </c>
      <c r="G6" s="56" t="s">
        <v>14</v>
      </c>
      <c r="H6" s="54" t="s">
        <v>15</v>
      </c>
      <c r="I6" s="56" t="s">
        <v>16</v>
      </c>
      <c r="J6" s="55" t="s">
        <v>17</v>
      </c>
      <c r="K6" s="58" t="s">
        <v>18</v>
      </c>
      <c r="L6" s="496"/>
      <c r="M6" s="53"/>
      <c r="N6" s="53"/>
      <c r="O6" s="53"/>
    </row>
    <row r="7" spans="1:15" ht="117">
      <c r="A7" s="201">
        <v>1</v>
      </c>
      <c r="B7" s="202" t="s">
        <v>529</v>
      </c>
      <c r="C7" s="142">
        <v>4000</v>
      </c>
      <c r="D7" s="204">
        <v>4000</v>
      </c>
      <c r="E7" s="149" t="s">
        <v>20</v>
      </c>
      <c r="F7" s="60" t="s">
        <v>167</v>
      </c>
      <c r="G7" s="142">
        <v>4000</v>
      </c>
      <c r="H7" s="57" t="s">
        <v>167</v>
      </c>
      <c r="I7" s="142">
        <v>4000</v>
      </c>
      <c r="J7" s="207" t="s">
        <v>274</v>
      </c>
      <c r="K7" s="205">
        <v>24929</v>
      </c>
      <c r="L7" s="151" t="s">
        <v>22</v>
      </c>
      <c r="M7" s="53"/>
      <c r="N7" s="53"/>
      <c r="O7" s="53"/>
    </row>
    <row r="8" spans="1:15" ht="78">
      <c r="A8" s="201">
        <v>2</v>
      </c>
      <c r="B8" s="202" t="s">
        <v>530</v>
      </c>
      <c r="C8" s="142">
        <v>75000</v>
      </c>
      <c r="D8" s="204">
        <v>75000</v>
      </c>
      <c r="E8" s="206" t="s">
        <v>25</v>
      </c>
      <c r="F8" s="60" t="s">
        <v>531</v>
      </c>
      <c r="G8" s="142">
        <v>75000</v>
      </c>
      <c r="H8" s="57" t="s">
        <v>531</v>
      </c>
      <c r="I8" s="142">
        <v>75000</v>
      </c>
      <c r="J8" s="206" t="s">
        <v>27</v>
      </c>
      <c r="K8" s="205" t="s">
        <v>532</v>
      </c>
      <c r="L8" s="151"/>
      <c r="M8" s="53"/>
      <c r="N8" s="53"/>
      <c r="O8" s="53"/>
    </row>
    <row r="9" spans="1:15" ht="39">
      <c r="A9" s="201">
        <v>3</v>
      </c>
      <c r="B9" s="202" t="s">
        <v>533</v>
      </c>
      <c r="C9" s="142">
        <v>10875</v>
      </c>
      <c r="D9" s="204">
        <v>10875</v>
      </c>
      <c r="E9" s="206" t="s">
        <v>25</v>
      </c>
      <c r="F9" s="60" t="s">
        <v>89</v>
      </c>
      <c r="G9" s="142">
        <v>10875</v>
      </c>
      <c r="H9" s="57" t="s">
        <v>89</v>
      </c>
      <c r="I9" s="142">
        <v>10875</v>
      </c>
      <c r="J9" s="206" t="s">
        <v>27</v>
      </c>
      <c r="K9" s="205" t="s">
        <v>534</v>
      </c>
      <c r="L9" s="151"/>
      <c r="M9" s="53"/>
      <c r="N9" s="53"/>
      <c r="O9" s="53"/>
    </row>
    <row r="10" spans="1:15" ht="78">
      <c r="A10" s="201">
        <v>4</v>
      </c>
      <c r="B10" s="202" t="s">
        <v>535</v>
      </c>
      <c r="C10" s="142">
        <v>44300</v>
      </c>
      <c r="D10" s="204">
        <v>44300</v>
      </c>
      <c r="E10" s="206" t="s">
        <v>25</v>
      </c>
      <c r="F10" s="60" t="s">
        <v>536</v>
      </c>
      <c r="G10" s="142">
        <v>44300</v>
      </c>
      <c r="H10" s="57" t="s">
        <v>536</v>
      </c>
      <c r="I10" s="142">
        <v>44300</v>
      </c>
      <c r="J10" s="206" t="s">
        <v>27</v>
      </c>
      <c r="K10" s="205" t="s">
        <v>537</v>
      </c>
      <c r="L10" s="151"/>
      <c r="M10" s="53"/>
      <c r="N10" s="53"/>
      <c r="O10" s="53"/>
    </row>
    <row r="11" spans="1:15" ht="78">
      <c r="A11" s="201">
        <v>5</v>
      </c>
      <c r="B11" s="202" t="s">
        <v>538</v>
      </c>
      <c r="C11" s="142">
        <v>7500</v>
      </c>
      <c r="D11" s="204">
        <v>7500</v>
      </c>
      <c r="E11" s="206" t="s">
        <v>25</v>
      </c>
      <c r="F11" s="60" t="s">
        <v>111</v>
      </c>
      <c r="G11" s="142">
        <v>7500</v>
      </c>
      <c r="H11" s="57" t="s">
        <v>111</v>
      </c>
      <c r="I11" s="142">
        <v>7500</v>
      </c>
      <c r="J11" s="206" t="s">
        <v>27</v>
      </c>
      <c r="K11" s="205" t="s">
        <v>539</v>
      </c>
      <c r="L11" s="151"/>
      <c r="M11" s="53"/>
      <c r="N11" s="53"/>
      <c r="O11" s="53"/>
    </row>
    <row r="12" spans="1:15" ht="234">
      <c r="A12" s="201">
        <v>6</v>
      </c>
      <c r="B12" s="202" t="s">
        <v>540</v>
      </c>
      <c r="C12" s="142">
        <v>2000</v>
      </c>
      <c r="D12" s="204">
        <v>2000</v>
      </c>
      <c r="E12" s="149" t="s">
        <v>30</v>
      </c>
      <c r="F12" s="60" t="s">
        <v>31</v>
      </c>
      <c r="G12" s="142">
        <v>2000</v>
      </c>
      <c r="H12" s="57" t="s">
        <v>31</v>
      </c>
      <c r="I12" s="142">
        <v>2000</v>
      </c>
      <c r="J12" s="149" t="s">
        <v>32</v>
      </c>
      <c r="K12" s="205">
        <v>24930</v>
      </c>
      <c r="L12" s="151" t="s">
        <v>22</v>
      </c>
      <c r="M12" s="53"/>
      <c r="N12" s="53"/>
      <c r="O12" s="53"/>
    </row>
    <row r="13" spans="1:15" ht="234">
      <c r="A13" s="201">
        <v>7</v>
      </c>
      <c r="B13" s="202" t="s">
        <v>541</v>
      </c>
      <c r="C13" s="142">
        <v>3000</v>
      </c>
      <c r="D13" s="204">
        <v>3000</v>
      </c>
      <c r="E13" s="149" t="s">
        <v>30</v>
      </c>
      <c r="F13" s="57" t="s">
        <v>31</v>
      </c>
      <c r="G13" s="142">
        <v>3000</v>
      </c>
      <c r="H13" s="57" t="s">
        <v>31</v>
      </c>
      <c r="I13" s="142">
        <v>3000</v>
      </c>
      <c r="J13" s="149" t="s">
        <v>32</v>
      </c>
      <c r="K13" s="205">
        <v>24931</v>
      </c>
      <c r="L13" s="151" t="s">
        <v>22</v>
      </c>
      <c r="M13" s="53"/>
      <c r="N13" s="53"/>
      <c r="O13" s="53"/>
    </row>
    <row r="14" spans="1:15" ht="195">
      <c r="A14" s="201">
        <v>8</v>
      </c>
      <c r="B14" s="202" t="s">
        <v>542</v>
      </c>
      <c r="C14" s="142">
        <v>4000</v>
      </c>
      <c r="D14" s="204">
        <v>4000</v>
      </c>
      <c r="E14" s="149" t="s">
        <v>30</v>
      </c>
      <c r="F14" s="57" t="s">
        <v>31</v>
      </c>
      <c r="G14" s="142">
        <v>4000</v>
      </c>
      <c r="H14" s="57" t="s">
        <v>31</v>
      </c>
      <c r="I14" s="142">
        <v>4000</v>
      </c>
      <c r="J14" s="149" t="s">
        <v>32</v>
      </c>
      <c r="K14" s="205" t="s">
        <v>543</v>
      </c>
      <c r="L14" s="151" t="s">
        <v>22</v>
      </c>
      <c r="M14" s="53"/>
      <c r="N14" s="53"/>
      <c r="O14" s="53"/>
    </row>
    <row r="15" spans="1:15" ht="156">
      <c r="A15" s="201">
        <v>9</v>
      </c>
      <c r="B15" s="202" t="s">
        <v>544</v>
      </c>
      <c r="C15" s="142">
        <v>53700</v>
      </c>
      <c r="D15" s="204">
        <v>52889.13</v>
      </c>
      <c r="E15" s="206" t="s">
        <v>25</v>
      </c>
      <c r="F15" s="57" t="s">
        <v>545</v>
      </c>
      <c r="G15" s="142">
        <v>52800</v>
      </c>
      <c r="H15" s="57" t="s">
        <v>546</v>
      </c>
      <c r="I15" s="142">
        <v>52800</v>
      </c>
      <c r="J15" s="206" t="s">
        <v>27</v>
      </c>
      <c r="K15" s="205" t="s">
        <v>547</v>
      </c>
      <c r="L15" s="151"/>
      <c r="M15" s="53"/>
      <c r="N15" s="53"/>
      <c r="O15" s="53"/>
    </row>
    <row r="16" spans="1:15" ht="39">
      <c r="A16" s="201">
        <v>10</v>
      </c>
      <c r="B16" s="202" t="s">
        <v>548</v>
      </c>
      <c r="C16" s="142">
        <v>7140</v>
      </c>
      <c r="D16" s="204">
        <v>7140</v>
      </c>
      <c r="E16" s="206" t="s">
        <v>25</v>
      </c>
      <c r="F16" s="57" t="s">
        <v>213</v>
      </c>
      <c r="G16" s="142">
        <v>7140</v>
      </c>
      <c r="H16" s="57" t="s">
        <v>213</v>
      </c>
      <c r="I16" s="142">
        <v>7140</v>
      </c>
      <c r="J16" s="206" t="s">
        <v>27</v>
      </c>
      <c r="K16" s="205" t="s">
        <v>549</v>
      </c>
      <c r="L16" s="151"/>
      <c r="M16" s="53"/>
      <c r="N16" s="53"/>
      <c r="O16" s="53"/>
    </row>
    <row r="17" spans="1:15" ht="195">
      <c r="A17" s="201">
        <v>11</v>
      </c>
      <c r="B17" s="202" t="s">
        <v>550</v>
      </c>
      <c r="C17" s="142">
        <v>2500</v>
      </c>
      <c r="D17" s="204">
        <v>2500</v>
      </c>
      <c r="E17" s="149" t="s">
        <v>30</v>
      </c>
      <c r="F17" s="57" t="s">
        <v>31</v>
      </c>
      <c r="G17" s="142">
        <v>2500</v>
      </c>
      <c r="H17" s="57" t="s">
        <v>31</v>
      </c>
      <c r="I17" s="142">
        <v>2500</v>
      </c>
      <c r="J17" s="149" t="s">
        <v>32</v>
      </c>
      <c r="K17" s="205">
        <v>24937</v>
      </c>
      <c r="L17" s="151" t="s">
        <v>22</v>
      </c>
      <c r="M17" s="53"/>
      <c r="N17" s="53"/>
      <c r="O17" s="53"/>
    </row>
    <row r="18" spans="1:15" ht="78">
      <c r="A18" s="201">
        <v>12</v>
      </c>
      <c r="B18" s="202" t="s">
        <v>551</v>
      </c>
      <c r="C18" s="142">
        <v>3150</v>
      </c>
      <c r="D18" s="204">
        <v>3150</v>
      </c>
      <c r="E18" s="206" t="s">
        <v>25</v>
      </c>
      <c r="F18" s="57" t="s">
        <v>552</v>
      </c>
      <c r="G18" s="142">
        <v>3150</v>
      </c>
      <c r="H18" s="57" t="s">
        <v>552</v>
      </c>
      <c r="I18" s="142">
        <v>3150</v>
      </c>
      <c r="J18" s="206" t="s">
        <v>27</v>
      </c>
      <c r="K18" s="205" t="s">
        <v>553</v>
      </c>
      <c r="L18" s="151"/>
      <c r="M18" s="53"/>
      <c r="N18" s="53"/>
      <c r="O18" s="53"/>
    </row>
    <row r="19" spans="1:15" ht="78">
      <c r="A19" s="201">
        <v>13</v>
      </c>
      <c r="B19" s="202" t="s">
        <v>554</v>
      </c>
      <c r="C19" s="142">
        <v>12495</v>
      </c>
      <c r="D19" s="204">
        <v>12495</v>
      </c>
      <c r="E19" s="206" t="s">
        <v>25</v>
      </c>
      <c r="F19" s="57" t="s">
        <v>492</v>
      </c>
      <c r="G19" s="142">
        <v>12495</v>
      </c>
      <c r="H19" s="57" t="s">
        <v>492</v>
      </c>
      <c r="I19" s="142">
        <v>12495</v>
      </c>
      <c r="J19" s="206" t="s">
        <v>27</v>
      </c>
      <c r="K19" s="205" t="s">
        <v>555</v>
      </c>
      <c r="L19" s="151"/>
      <c r="M19" s="53"/>
      <c r="N19" s="53"/>
      <c r="O19" s="53"/>
    </row>
    <row r="20" spans="1:15" ht="39">
      <c r="A20" s="201">
        <v>14</v>
      </c>
      <c r="B20" s="202" t="s">
        <v>367</v>
      </c>
      <c r="C20" s="142">
        <v>14500</v>
      </c>
      <c r="D20" s="204">
        <v>14500</v>
      </c>
      <c r="E20" s="206" t="s">
        <v>25</v>
      </c>
      <c r="F20" s="57" t="s">
        <v>89</v>
      </c>
      <c r="G20" s="142">
        <v>14500</v>
      </c>
      <c r="H20" s="57" t="s">
        <v>89</v>
      </c>
      <c r="I20" s="142">
        <v>14500</v>
      </c>
      <c r="J20" s="206" t="s">
        <v>27</v>
      </c>
      <c r="K20" s="205" t="s">
        <v>556</v>
      </c>
      <c r="L20" s="151"/>
      <c r="M20" s="53"/>
      <c r="N20" s="53"/>
      <c r="O20" s="53"/>
    </row>
    <row r="21" spans="1:15" ht="39">
      <c r="A21" s="201">
        <v>15</v>
      </c>
      <c r="B21" s="152" t="s">
        <v>99</v>
      </c>
      <c r="C21" s="142">
        <v>17130</v>
      </c>
      <c r="D21" s="204">
        <v>17130</v>
      </c>
      <c r="E21" s="206" t="s">
        <v>25</v>
      </c>
      <c r="F21" s="57" t="s">
        <v>213</v>
      </c>
      <c r="G21" s="142">
        <v>17130</v>
      </c>
      <c r="H21" s="57" t="s">
        <v>213</v>
      </c>
      <c r="I21" s="142">
        <v>17130</v>
      </c>
      <c r="J21" s="206" t="s">
        <v>27</v>
      </c>
      <c r="K21" s="205" t="s">
        <v>557</v>
      </c>
      <c r="L21" s="151"/>
      <c r="M21" s="53"/>
      <c r="N21" s="53"/>
      <c r="O21" s="53"/>
    </row>
    <row r="22" spans="1:15" ht="39">
      <c r="A22" s="201">
        <v>16</v>
      </c>
      <c r="B22" s="202" t="s">
        <v>24</v>
      </c>
      <c r="C22" s="142">
        <v>28280</v>
      </c>
      <c r="D22" s="204">
        <v>28280</v>
      </c>
      <c r="E22" s="206" t="s">
        <v>25</v>
      </c>
      <c r="F22" s="57" t="s">
        <v>45</v>
      </c>
      <c r="G22" s="142">
        <v>28280</v>
      </c>
      <c r="H22" s="57" t="s">
        <v>45</v>
      </c>
      <c r="I22" s="142">
        <v>28280</v>
      </c>
      <c r="J22" s="206" t="s">
        <v>27</v>
      </c>
      <c r="K22" s="205" t="s">
        <v>558</v>
      </c>
      <c r="L22" s="151"/>
      <c r="M22" s="53"/>
      <c r="N22" s="53"/>
      <c r="O22" s="53"/>
    </row>
    <row r="23" spans="1:15" ht="195">
      <c r="A23" s="201">
        <v>17</v>
      </c>
      <c r="B23" s="202" t="s">
        <v>559</v>
      </c>
      <c r="C23" s="142">
        <v>2500</v>
      </c>
      <c r="D23" s="204">
        <v>2500</v>
      </c>
      <c r="E23" s="149" t="s">
        <v>30</v>
      </c>
      <c r="F23" s="57" t="s">
        <v>31</v>
      </c>
      <c r="G23" s="142">
        <v>2500</v>
      </c>
      <c r="H23" s="57" t="s">
        <v>31</v>
      </c>
      <c r="I23" s="142">
        <v>2500</v>
      </c>
      <c r="J23" s="149" t="s">
        <v>32</v>
      </c>
      <c r="K23" s="205">
        <v>24939</v>
      </c>
      <c r="L23" s="151" t="s">
        <v>22</v>
      </c>
      <c r="M23" s="53"/>
      <c r="N23" s="53"/>
      <c r="O23" s="53"/>
    </row>
    <row r="24" spans="1:15" ht="195">
      <c r="A24" s="201">
        <v>18</v>
      </c>
      <c r="B24" s="202" t="s">
        <v>560</v>
      </c>
      <c r="C24" s="142">
        <v>4000</v>
      </c>
      <c r="D24" s="204">
        <v>4000</v>
      </c>
      <c r="E24" s="149" t="s">
        <v>30</v>
      </c>
      <c r="F24" s="57" t="s">
        <v>31</v>
      </c>
      <c r="G24" s="142">
        <v>4000</v>
      </c>
      <c r="H24" s="57" t="s">
        <v>31</v>
      </c>
      <c r="I24" s="142">
        <v>4000</v>
      </c>
      <c r="J24" s="149" t="s">
        <v>32</v>
      </c>
      <c r="K24" s="205">
        <v>24939</v>
      </c>
      <c r="L24" s="151" t="s">
        <v>22</v>
      </c>
      <c r="M24" s="53"/>
      <c r="N24" s="53"/>
      <c r="O24" s="53"/>
    </row>
    <row r="25" spans="1:15" ht="117">
      <c r="A25" s="201">
        <v>19</v>
      </c>
      <c r="B25" s="202" t="s">
        <v>561</v>
      </c>
      <c r="C25" s="142">
        <v>278000</v>
      </c>
      <c r="D25" s="204">
        <v>286085.48</v>
      </c>
      <c r="E25" s="206" t="s">
        <v>25</v>
      </c>
      <c r="F25" s="57" t="s">
        <v>237</v>
      </c>
      <c r="G25" s="142">
        <v>277700</v>
      </c>
      <c r="H25" s="57" t="s">
        <v>237</v>
      </c>
      <c r="I25" s="142">
        <v>277700</v>
      </c>
      <c r="J25" s="206" t="s">
        <v>27</v>
      </c>
      <c r="K25" s="205" t="s">
        <v>562</v>
      </c>
      <c r="L25" s="151"/>
      <c r="M25" s="53"/>
      <c r="N25" s="53"/>
      <c r="O25" s="53"/>
    </row>
    <row r="26" spans="1:15" ht="195">
      <c r="A26" s="201">
        <v>20</v>
      </c>
      <c r="B26" s="202" t="s">
        <v>563</v>
      </c>
      <c r="C26" s="142">
        <v>2000</v>
      </c>
      <c r="D26" s="204">
        <v>2000</v>
      </c>
      <c r="E26" s="149" t="s">
        <v>30</v>
      </c>
      <c r="F26" s="57" t="s">
        <v>31</v>
      </c>
      <c r="G26" s="142">
        <v>2000</v>
      </c>
      <c r="H26" s="57" t="s">
        <v>31</v>
      </c>
      <c r="I26" s="142">
        <v>2000</v>
      </c>
      <c r="J26" s="149" t="s">
        <v>32</v>
      </c>
      <c r="K26" s="205">
        <v>24945</v>
      </c>
      <c r="L26" s="151" t="s">
        <v>22</v>
      </c>
      <c r="M26" s="53"/>
      <c r="N26" s="53"/>
      <c r="O26" s="53"/>
    </row>
    <row r="27" spans="1:15" ht="195">
      <c r="A27" s="201">
        <v>21</v>
      </c>
      <c r="B27" s="202" t="s">
        <v>540</v>
      </c>
      <c r="C27" s="142">
        <v>2000</v>
      </c>
      <c r="D27" s="204">
        <v>2000</v>
      </c>
      <c r="E27" s="149" t="s">
        <v>30</v>
      </c>
      <c r="F27" s="57" t="s">
        <v>31</v>
      </c>
      <c r="G27" s="142">
        <v>2000</v>
      </c>
      <c r="H27" s="57" t="s">
        <v>31</v>
      </c>
      <c r="I27" s="142">
        <v>2000</v>
      </c>
      <c r="J27" s="149" t="s">
        <v>32</v>
      </c>
      <c r="K27" s="205">
        <v>24945</v>
      </c>
      <c r="L27" s="151" t="s">
        <v>22</v>
      </c>
      <c r="M27" s="53"/>
      <c r="N27" s="53"/>
      <c r="O27" s="53"/>
    </row>
    <row r="28" spans="1:15" ht="195">
      <c r="A28" s="201">
        <v>22</v>
      </c>
      <c r="B28" s="202" t="s">
        <v>542</v>
      </c>
      <c r="C28" s="142">
        <v>4500</v>
      </c>
      <c r="D28" s="204">
        <v>4500</v>
      </c>
      <c r="E28" s="149" t="s">
        <v>30</v>
      </c>
      <c r="F28" s="57" t="s">
        <v>31</v>
      </c>
      <c r="G28" s="142">
        <v>4500</v>
      </c>
      <c r="H28" s="57" t="s">
        <v>31</v>
      </c>
      <c r="I28" s="142">
        <v>4500</v>
      </c>
      <c r="J28" s="149" t="s">
        <v>32</v>
      </c>
      <c r="K28" s="205">
        <v>24949</v>
      </c>
      <c r="L28" s="151" t="s">
        <v>22</v>
      </c>
      <c r="M28" s="53"/>
      <c r="N28" s="53"/>
      <c r="O28" s="53"/>
    </row>
    <row r="29" spans="1:15" ht="39">
      <c r="A29" s="201">
        <v>23</v>
      </c>
      <c r="B29" s="152" t="s">
        <v>564</v>
      </c>
      <c r="C29" s="142">
        <v>12706</v>
      </c>
      <c r="D29" s="204">
        <v>12706</v>
      </c>
      <c r="E29" s="206" t="s">
        <v>25</v>
      </c>
      <c r="F29" s="57" t="s">
        <v>26</v>
      </c>
      <c r="G29" s="142">
        <v>12706</v>
      </c>
      <c r="H29" s="57" t="s">
        <v>26</v>
      </c>
      <c r="I29" s="142">
        <v>12706</v>
      </c>
      <c r="J29" s="206" t="s">
        <v>27</v>
      </c>
      <c r="K29" s="206" t="s">
        <v>565</v>
      </c>
      <c r="L29" s="151"/>
      <c r="M29" s="53"/>
      <c r="N29" s="53"/>
      <c r="O29" s="53"/>
    </row>
    <row r="30" spans="1:15" ht="39">
      <c r="A30" s="201">
        <v>24</v>
      </c>
      <c r="B30" s="202" t="s">
        <v>566</v>
      </c>
      <c r="C30" s="142">
        <v>1900</v>
      </c>
      <c r="D30" s="204">
        <v>1900</v>
      </c>
      <c r="E30" s="206" t="s">
        <v>25</v>
      </c>
      <c r="F30" s="57" t="s">
        <v>26</v>
      </c>
      <c r="G30" s="142">
        <v>1900</v>
      </c>
      <c r="H30" s="57" t="s">
        <v>26</v>
      </c>
      <c r="I30" s="142">
        <v>1900</v>
      </c>
      <c r="J30" s="206" t="s">
        <v>27</v>
      </c>
      <c r="K30" s="208" t="s">
        <v>567</v>
      </c>
      <c r="L30" s="151"/>
      <c r="M30" s="53"/>
      <c r="N30" s="53"/>
      <c r="O30" s="53"/>
    </row>
    <row r="31" spans="1:15" ht="39">
      <c r="A31" s="201">
        <v>25</v>
      </c>
      <c r="B31" s="152" t="s">
        <v>99</v>
      </c>
      <c r="C31" s="142">
        <v>750</v>
      </c>
      <c r="D31" s="204">
        <v>750</v>
      </c>
      <c r="E31" s="206" t="s">
        <v>25</v>
      </c>
      <c r="F31" s="57" t="s">
        <v>568</v>
      </c>
      <c r="G31" s="142">
        <v>750</v>
      </c>
      <c r="H31" s="57" t="s">
        <v>568</v>
      </c>
      <c r="I31" s="142">
        <v>750</v>
      </c>
      <c r="J31" s="206" t="s">
        <v>27</v>
      </c>
      <c r="K31" s="205" t="s">
        <v>569</v>
      </c>
      <c r="L31" s="151"/>
      <c r="M31" s="53"/>
      <c r="N31" s="53"/>
      <c r="O31" s="53"/>
    </row>
    <row r="32" spans="1:15" ht="78">
      <c r="A32" s="201">
        <v>26</v>
      </c>
      <c r="B32" s="265" t="s">
        <v>570</v>
      </c>
      <c r="C32" s="142">
        <v>1250</v>
      </c>
      <c r="D32" s="204">
        <v>1250</v>
      </c>
      <c r="E32" s="206" t="s">
        <v>25</v>
      </c>
      <c r="F32" s="57" t="s">
        <v>568</v>
      </c>
      <c r="G32" s="142">
        <v>1250</v>
      </c>
      <c r="H32" s="57" t="s">
        <v>568</v>
      </c>
      <c r="I32" s="142">
        <v>1250</v>
      </c>
      <c r="J32" s="206" t="s">
        <v>27</v>
      </c>
      <c r="K32" s="205" t="s">
        <v>571</v>
      </c>
      <c r="L32" s="151"/>
      <c r="M32" s="53"/>
      <c r="N32" s="53"/>
      <c r="O32" s="53"/>
    </row>
    <row r="33" spans="1:15" ht="78">
      <c r="A33" s="201">
        <v>27</v>
      </c>
      <c r="B33" s="202" t="s">
        <v>572</v>
      </c>
      <c r="C33" s="142">
        <v>12058.9</v>
      </c>
      <c r="D33" s="204">
        <v>12058.9</v>
      </c>
      <c r="E33" s="206" t="s">
        <v>25</v>
      </c>
      <c r="F33" s="57" t="s">
        <v>573</v>
      </c>
      <c r="G33" s="142">
        <v>12058.9</v>
      </c>
      <c r="H33" s="57" t="s">
        <v>573</v>
      </c>
      <c r="I33" s="142">
        <v>12058.9</v>
      </c>
      <c r="J33" s="206" t="s">
        <v>27</v>
      </c>
      <c r="K33" s="205" t="s">
        <v>574</v>
      </c>
      <c r="L33" s="151"/>
      <c r="M33" s="53"/>
      <c r="N33" s="53"/>
      <c r="O33" s="53"/>
    </row>
    <row r="34" spans="1:15" ht="78">
      <c r="A34" s="201">
        <v>28</v>
      </c>
      <c r="B34" s="202" t="s">
        <v>575</v>
      </c>
      <c r="C34" s="142">
        <v>2850</v>
      </c>
      <c r="D34" s="204">
        <v>2850</v>
      </c>
      <c r="E34" s="206" t="s">
        <v>25</v>
      </c>
      <c r="F34" s="57" t="s">
        <v>492</v>
      </c>
      <c r="G34" s="142">
        <v>2850</v>
      </c>
      <c r="H34" s="57" t="s">
        <v>492</v>
      </c>
      <c r="I34" s="142">
        <v>2850</v>
      </c>
      <c r="J34" s="206" t="s">
        <v>27</v>
      </c>
      <c r="K34" s="205" t="s">
        <v>576</v>
      </c>
      <c r="L34" s="151"/>
      <c r="M34" s="53"/>
      <c r="N34" s="53"/>
      <c r="O34" s="53"/>
    </row>
    <row r="35" spans="1:15" ht="39">
      <c r="A35" s="201">
        <v>29</v>
      </c>
      <c r="B35" s="202" t="s">
        <v>577</v>
      </c>
      <c r="C35" s="142">
        <v>45000</v>
      </c>
      <c r="D35" s="204">
        <v>45000</v>
      </c>
      <c r="E35" s="206" t="s">
        <v>25</v>
      </c>
      <c r="F35" s="57" t="s">
        <v>492</v>
      </c>
      <c r="G35" s="142">
        <v>45000</v>
      </c>
      <c r="H35" s="57" t="s">
        <v>492</v>
      </c>
      <c r="I35" s="142">
        <v>45000</v>
      </c>
      <c r="J35" s="206" t="s">
        <v>27</v>
      </c>
      <c r="K35" s="205" t="s">
        <v>578</v>
      </c>
      <c r="L35" s="151"/>
      <c r="M35" s="53"/>
      <c r="N35" s="53"/>
      <c r="O35" s="53"/>
    </row>
    <row r="36" spans="1:15" ht="159" customHeight="1">
      <c r="A36" s="201">
        <v>30</v>
      </c>
      <c r="B36" s="202" t="s">
        <v>579</v>
      </c>
      <c r="C36" s="142">
        <v>2500</v>
      </c>
      <c r="D36" s="204">
        <v>2500</v>
      </c>
      <c r="E36" s="149" t="s">
        <v>30</v>
      </c>
      <c r="F36" s="57" t="s">
        <v>31</v>
      </c>
      <c r="G36" s="142">
        <v>2500</v>
      </c>
      <c r="H36" s="57" t="s">
        <v>31</v>
      </c>
      <c r="I36" s="142">
        <v>2500</v>
      </c>
      <c r="J36" s="149" t="s">
        <v>32</v>
      </c>
      <c r="K36" s="205">
        <v>24951</v>
      </c>
      <c r="L36" s="151" t="s">
        <v>22</v>
      </c>
      <c r="M36" s="53"/>
      <c r="N36" s="53"/>
      <c r="O36" s="53"/>
    </row>
    <row r="37" spans="1:15" ht="117">
      <c r="A37" s="201">
        <v>31</v>
      </c>
      <c r="B37" s="266" t="s">
        <v>580</v>
      </c>
      <c r="C37" s="142">
        <v>12000</v>
      </c>
      <c r="D37" s="204">
        <v>12000</v>
      </c>
      <c r="E37" s="206" t="s">
        <v>25</v>
      </c>
      <c r="F37" s="57" t="s">
        <v>75</v>
      </c>
      <c r="G37" s="142">
        <v>12000</v>
      </c>
      <c r="H37" s="57" t="s">
        <v>75</v>
      </c>
      <c r="I37" s="142">
        <v>12000</v>
      </c>
      <c r="J37" s="207" t="s">
        <v>105</v>
      </c>
      <c r="K37" s="205" t="s">
        <v>581</v>
      </c>
      <c r="L37" s="151"/>
      <c r="M37" s="53"/>
      <c r="N37" s="53"/>
      <c r="O37" s="53"/>
    </row>
    <row r="38" spans="1:15" ht="156">
      <c r="A38" s="201">
        <v>32</v>
      </c>
      <c r="B38" s="267" t="s">
        <v>582</v>
      </c>
      <c r="C38" s="142">
        <v>39990</v>
      </c>
      <c r="D38" s="204">
        <v>39990</v>
      </c>
      <c r="E38" s="206" t="s">
        <v>25</v>
      </c>
      <c r="F38" s="57" t="s">
        <v>536</v>
      </c>
      <c r="G38" s="142">
        <v>39990</v>
      </c>
      <c r="H38" s="57" t="s">
        <v>536</v>
      </c>
      <c r="I38" s="142">
        <v>39990</v>
      </c>
      <c r="J38" s="206" t="s">
        <v>27</v>
      </c>
      <c r="K38" s="205" t="s">
        <v>583</v>
      </c>
      <c r="L38" s="151"/>
      <c r="M38" s="53"/>
      <c r="N38" s="53"/>
      <c r="O38" s="53"/>
    </row>
    <row r="39" spans="1:15" ht="163.5" customHeight="1">
      <c r="A39" s="201">
        <v>33</v>
      </c>
      <c r="B39" s="202" t="s">
        <v>542</v>
      </c>
      <c r="C39" s="142">
        <v>4500</v>
      </c>
      <c r="D39" s="204">
        <v>4500</v>
      </c>
      <c r="E39" s="149" t="s">
        <v>30</v>
      </c>
      <c r="F39" s="57" t="s">
        <v>31</v>
      </c>
      <c r="G39" s="142">
        <v>4500</v>
      </c>
      <c r="H39" s="57" t="s">
        <v>31</v>
      </c>
      <c r="I39" s="142">
        <v>4500</v>
      </c>
      <c r="J39" s="149" t="s">
        <v>32</v>
      </c>
      <c r="K39" s="205">
        <v>24956</v>
      </c>
      <c r="L39" s="151" t="s">
        <v>22</v>
      </c>
      <c r="M39" s="53"/>
      <c r="N39" s="53"/>
      <c r="O39" s="53"/>
    </row>
    <row r="40" spans="1:15" ht="157.5" customHeight="1">
      <c r="A40" s="201">
        <v>34</v>
      </c>
      <c r="B40" s="202" t="s">
        <v>540</v>
      </c>
      <c r="C40" s="142">
        <v>2000</v>
      </c>
      <c r="D40" s="204">
        <v>2000</v>
      </c>
      <c r="E40" s="149" t="s">
        <v>30</v>
      </c>
      <c r="F40" s="57" t="s">
        <v>31</v>
      </c>
      <c r="G40" s="142">
        <v>2000</v>
      </c>
      <c r="H40" s="57" t="s">
        <v>31</v>
      </c>
      <c r="I40" s="142">
        <v>2000</v>
      </c>
      <c r="J40" s="149" t="s">
        <v>32</v>
      </c>
      <c r="K40" s="205">
        <v>24956</v>
      </c>
      <c r="L40" s="151" t="s">
        <v>22</v>
      </c>
      <c r="M40" s="53"/>
      <c r="N40" s="53"/>
      <c r="O40" s="53"/>
    </row>
    <row r="41" spans="1:15" ht="168" customHeight="1">
      <c r="A41" s="201">
        <v>35</v>
      </c>
      <c r="B41" s="202" t="s">
        <v>584</v>
      </c>
      <c r="C41" s="142">
        <v>3000</v>
      </c>
      <c r="D41" s="204">
        <v>3000</v>
      </c>
      <c r="E41" s="149" t="s">
        <v>30</v>
      </c>
      <c r="F41" s="57" t="s">
        <v>31</v>
      </c>
      <c r="G41" s="142">
        <v>3000</v>
      </c>
      <c r="H41" s="57" t="s">
        <v>31</v>
      </c>
      <c r="I41" s="142">
        <v>3000</v>
      </c>
      <c r="J41" s="149" t="s">
        <v>32</v>
      </c>
      <c r="K41" s="205">
        <v>24958</v>
      </c>
      <c r="L41" s="151" t="s">
        <v>22</v>
      </c>
      <c r="M41" s="53"/>
      <c r="N41" s="53"/>
      <c r="O41" s="53"/>
    </row>
    <row r="42" spans="1:15" ht="39">
      <c r="A42" s="46"/>
      <c r="B42" s="47"/>
      <c r="C42" s="62"/>
      <c r="D42" s="61"/>
      <c r="E42" s="46"/>
      <c r="F42" s="46"/>
      <c r="G42" s="61"/>
      <c r="H42" s="50"/>
      <c r="I42" s="61"/>
      <c r="J42" s="51"/>
      <c r="K42" s="53"/>
      <c r="L42" s="53"/>
      <c r="M42" s="53"/>
      <c r="N42" s="53"/>
      <c r="O42" s="53"/>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1"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N32"/>
  <sheetViews>
    <sheetView zoomScale="75" zoomScaleNormal="75" workbookViewId="0">
      <selection activeCell="D8" sqref="D8"/>
    </sheetView>
  </sheetViews>
  <sheetFormatPr defaultColWidth="9.140625" defaultRowHeight="33"/>
  <cols>
    <col min="1" max="1" width="9.7109375" style="17" customWidth="1"/>
    <col min="2" max="2" width="75.85546875" style="45" customWidth="1"/>
    <col min="3" max="3" width="35.85546875" style="234" customWidth="1"/>
    <col min="4" max="4" width="26.28515625" style="19" customWidth="1"/>
    <col min="5" max="5" width="27.28515625" style="17" customWidth="1"/>
    <col min="6" max="6" width="38.42578125" style="17" customWidth="1"/>
    <col min="7" max="7" width="28.5703125" style="19" customWidth="1"/>
    <col min="8" max="8" width="37.140625" style="20" customWidth="1"/>
    <col min="9" max="9" width="45" style="19" customWidth="1"/>
    <col min="10" max="10" width="49.140625" style="240" customWidth="1"/>
    <col min="11" max="11" width="44.140625" style="18" customWidth="1"/>
    <col min="12" max="12" width="29.28515625" style="18" customWidth="1"/>
    <col min="13" max="16384" width="9.140625" style="18"/>
  </cols>
  <sheetData>
    <row r="1" spans="1:14" ht="39">
      <c r="A1" s="46"/>
      <c r="B1" s="47"/>
      <c r="C1" s="62"/>
      <c r="D1" s="61"/>
      <c r="E1" s="46"/>
      <c r="F1" s="46"/>
      <c r="G1" s="61"/>
      <c r="H1" s="50"/>
      <c r="I1" s="61"/>
      <c r="J1" s="51"/>
      <c r="K1" s="52" t="s">
        <v>0</v>
      </c>
      <c r="L1" s="53"/>
      <c r="M1" s="53"/>
      <c r="N1" s="53"/>
    </row>
    <row r="2" spans="1:14" ht="39">
      <c r="A2" s="493" t="s">
        <v>528</v>
      </c>
      <c r="B2" s="493"/>
      <c r="C2" s="493"/>
      <c r="D2" s="493"/>
      <c r="E2" s="493"/>
      <c r="F2" s="493"/>
      <c r="G2" s="493"/>
      <c r="H2" s="493"/>
      <c r="I2" s="493"/>
      <c r="J2" s="493"/>
      <c r="K2" s="493"/>
      <c r="L2" s="53"/>
      <c r="M2" s="53"/>
      <c r="N2" s="53"/>
    </row>
    <row r="3" spans="1:14" ht="39">
      <c r="A3" s="493" t="s">
        <v>1</v>
      </c>
      <c r="B3" s="493"/>
      <c r="C3" s="493"/>
      <c r="D3" s="493"/>
      <c r="E3" s="493"/>
      <c r="F3" s="493"/>
      <c r="G3" s="493"/>
      <c r="H3" s="493"/>
      <c r="I3" s="493"/>
      <c r="J3" s="493"/>
      <c r="K3" s="493"/>
      <c r="L3" s="53"/>
      <c r="M3" s="53"/>
      <c r="N3" s="53"/>
    </row>
    <row r="4" spans="1:14" ht="39">
      <c r="A4" s="493" t="s">
        <v>527</v>
      </c>
      <c r="B4" s="493"/>
      <c r="C4" s="493"/>
      <c r="D4" s="493"/>
      <c r="E4" s="493"/>
      <c r="F4" s="493"/>
      <c r="G4" s="493"/>
      <c r="H4" s="493"/>
      <c r="I4" s="493"/>
      <c r="J4" s="493"/>
      <c r="K4" s="493"/>
      <c r="L4" s="53"/>
      <c r="M4" s="53"/>
      <c r="N4" s="53"/>
    </row>
    <row r="5" spans="1:14" ht="39">
      <c r="A5" s="70" t="s">
        <v>2</v>
      </c>
      <c r="B5" s="71" t="s">
        <v>3</v>
      </c>
      <c r="C5" s="72" t="s">
        <v>4</v>
      </c>
      <c r="D5" s="72" t="s">
        <v>5</v>
      </c>
      <c r="E5" s="70" t="s">
        <v>6</v>
      </c>
      <c r="F5" s="498" t="s">
        <v>7</v>
      </c>
      <c r="G5" s="499"/>
      <c r="H5" s="494" t="s">
        <v>8</v>
      </c>
      <c r="I5" s="495"/>
      <c r="J5" s="55" t="s">
        <v>9</v>
      </c>
      <c r="K5" s="54" t="s">
        <v>10</v>
      </c>
      <c r="L5" s="496" t="s">
        <v>11</v>
      </c>
      <c r="M5" s="53"/>
      <c r="N5" s="53"/>
    </row>
    <row r="6" spans="1:14" ht="39">
      <c r="A6" s="73"/>
      <c r="B6" s="74"/>
      <c r="C6" s="75" t="s">
        <v>12</v>
      </c>
      <c r="D6" s="75" t="s">
        <v>12</v>
      </c>
      <c r="E6" s="76"/>
      <c r="F6" s="76" t="s">
        <v>13</v>
      </c>
      <c r="G6" s="56" t="s">
        <v>14</v>
      </c>
      <c r="H6" s="54" t="s">
        <v>15</v>
      </c>
      <c r="I6" s="56" t="s">
        <v>16</v>
      </c>
      <c r="J6" s="55" t="s">
        <v>17</v>
      </c>
      <c r="K6" s="58" t="s">
        <v>18</v>
      </c>
      <c r="L6" s="496"/>
      <c r="M6" s="53"/>
      <c r="N6" s="53"/>
    </row>
    <row r="7" spans="1:14" ht="117">
      <c r="A7" s="201">
        <v>1</v>
      </c>
      <c r="B7" s="202" t="s">
        <v>489</v>
      </c>
      <c r="C7" s="203">
        <v>4000</v>
      </c>
      <c r="D7" s="204">
        <v>4000</v>
      </c>
      <c r="E7" s="149" t="s">
        <v>20</v>
      </c>
      <c r="F7" s="57" t="s">
        <v>167</v>
      </c>
      <c r="G7" s="203">
        <v>4000</v>
      </c>
      <c r="H7" s="57" t="s">
        <v>167</v>
      </c>
      <c r="I7" s="203">
        <v>4000</v>
      </c>
      <c r="J7" s="207" t="s">
        <v>274</v>
      </c>
      <c r="K7" s="205">
        <v>24900</v>
      </c>
      <c r="L7" s="151" t="s">
        <v>22</v>
      </c>
      <c r="M7" s="53"/>
      <c r="N7" s="53"/>
    </row>
    <row r="8" spans="1:14" ht="195">
      <c r="A8" s="201">
        <v>2</v>
      </c>
      <c r="B8" s="202" t="s">
        <v>490</v>
      </c>
      <c r="C8" s="203">
        <v>4000</v>
      </c>
      <c r="D8" s="204">
        <v>4000</v>
      </c>
      <c r="E8" s="149" t="s">
        <v>30</v>
      </c>
      <c r="F8" s="57" t="s">
        <v>31</v>
      </c>
      <c r="G8" s="203">
        <v>4000</v>
      </c>
      <c r="H8" s="57" t="s">
        <v>31</v>
      </c>
      <c r="I8" s="203">
        <v>4000</v>
      </c>
      <c r="J8" s="149" t="s">
        <v>32</v>
      </c>
      <c r="K8" s="205">
        <v>24901</v>
      </c>
      <c r="L8" s="151" t="s">
        <v>22</v>
      </c>
      <c r="M8" s="53"/>
      <c r="N8" s="53"/>
    </row>
    <row r="9" spans="1:14" ht="195">
      <c r="A9" s="201">
        <v>3</v>
      </c>
      <c r="B9" s="202" t="s">
        <v>491</v>
      </c>
      <c r="C9" s="203">
        <v>4500</v>
      </c>
      <c r="D9" s="204">
        <v>4500</v>
      </c>
      <c r="E9" s="149" t="s">
        <v>30</v>
      </c>
      <c r="F9" s="57" t="s">
        <v>31</v>
      </c>
      <c r="G9" s="203">
        <v>4500</v>
      </c>
      <c r="H9" s="57" t="s">
        <v>31</v>
      </c>
      <c r="I9" s="203">
        <v>4500</v>
      </c>
      <c r="J9" s="149" t="s">
        <v>32</v>
      </c>
      <c r="K9" s="205">
        <v>24902</v>
      </c>
      <c r="L9" s="151" t="s">
        <v>22</v>
      </c>
      <c r="M9" s="53"/>
      <c r="N9" s="53"/>
    </row>
    <row r="10" spans="1:14" ht="39">
      <c r="A10" s="201">
        <v>4</v>
      </c>
      <c r="B10" s="202" t="s">
        <v>77</v>
      </c>
      <c r="C10" s="203">
        <v>4712</v>
      </c>
      <c r="D10" s="204">
        <v>4712</v>
      </c>
      <c r="E10" s="206" t="s">
        <v>25</v>
      </c>
      <c r="F10" s="57" t="s">
        <v>492</v>
      </c>
      <c r="G10" s="203">
        <v>4712</v>
      </c>
      <c r="H10" s="57" t="s">
        <v>492</v>
      </c>
      <c r="I10" s="203">
        <v>4712</v>
      </c>
      <c r="J10" s="206" t="s">
        <v>27</v>
      </c>
      <c r="K10" s="205" t="s">
        <v>493</v>
      </c>
      <c r="L10" s="151"/>
      <c r="M10" s="53"/>
      <c r="N10" s="53"/>
    </row>
    <row r="11" spans="1:14" ht="39">
      <c r="A11" s="201">
        <v>5</v>
      </c>
      <c r="B11" s="202" t="s">
        <v>92</v>
      </c>
      <c r="C11" s="203">
        <v>4770</v>
      </c>
      <c r="D11" s="204">
        <v>4770</v>
      </c>
      <c r="E11" s="206" t="s">
        <v>25</v>
      </c>
      <c r="F11" s="57" t="s">
        <v>492</v>
      </c>
      <c r="G11" s="203">
        <v>4770</v>
      </c>
      <c r="H11" s="57" t="s">
        <v>492</v>
      </c>
      <c r="I11" s="203">
        <v>4770</v>
      </c>
      <c r="J11" s="206" t="s">
        <v>27</v>
      </c>
      <c r="K11" s="205" t="s">
        <v>494</v>
      </c>
      <c r="L11" s="151"/>
      <c r="M11" s="53"/>
      <c r="N11" s="53"/>
    </row>
    <row r="12" spans="1:14" ht="117">
      <c r="A12" s="201">
        <v>6</v>
      </c>
      <c r="B12" s="202" t="s">
        <v>495</v>
      </c>
      <c r="C12" s="203">
        <v>7800</v>
      </c>
      <c r="D12" s="204">
        <v>7800</v>
      </c>
      <c r="E12" s="206" t="s">
        <v>25</v>
      </c>
      <c r="F12" s="57" t="s">
        <v>496</v>
      </c>
      <c r="G12" s="203">
        <v>7800</v>
      </c>
      <c r="H12" s="57" t="s">
        <v>497</v>
      </c>
      <c r="I12" s="203">
        <v>7800</v>
      </c>
      <c r="J12" s="206" t="s">
        <v>27</v>
      </c>
      <c r="K12" s="205" t="s">
        <v>498</v>
      </c>
      <c r="L12" s="151"/>
      <c r="M12" s="53"/>
      <c r="N12" s="53"/>
    </row>
    <row r="13" spans="1:14" ht="273">
      <c r="A13" s="201">
        <v>7</v>
      </c>
      <c r="B13" s="202" t="s">
        <v>499</v>
      </c>
      <c r="C13" s="203">
        <v>119300</v>
      </c>
      <c r="D13" s="204">
        <v>119300</v>
      </c>
      <c r="E13" s="206" t="s">
        <v>25</v>
      </c>
      <c r="F13" s="57" t="s">
        <v>45</v>
      </c>
      <c r="G13" s="203">
        <v>119300</v>
      </c>
      <c r="H13" s="57" t="s">
        <v>45</v>
      </c>
      <c r="I13" s="203">
        <v>119300</v>
      </c>
      <c r="J13" s="206" t="s">
        <v>27</v>
      </c>
      <c r="K13" s="205" t="s">
        <v>500</v>
      </c>
      <c r="L13" s="151"/>
      <c r="M13" s="53"/>
      <c r="N13" s="53"/>
    </row>
    <row r="14" spans="1:14" ht="195">
      <c r="A14" s="201">
        <v>8</v>
      </c>
      <c r="B14" s="202" t="s">
        <v>501</v>
      </c>
      <c r="C14" s="203">
        <v>2500</v>
      </c>
      <c r="D14" s="204">
        <v>2500</v>
      </c>
      <c r="E14" s="149" t="s">
        <v>30</v>
      </c>
      <c r="F14" s="57" t="s">
        <v>31</v>
      </c>
      <c r="G14" s="203">
        <v>2500</v>
      </c>
      <c r="H14" s="57" t="s">
        <v>31</v>
      </c>
      <c r="I14" s="203">
        <v>2500</v>
      </c>
      <c r="J14" s="207" t="s">
        <v>32</v>
      </c>
      <c r="K14" s="205">
        <v>24904</v>
      </c>
      <c r="L14" s="151" t="s">
        <v>22</v>
      </c>
      <c r="M14" s="53"/>
      <c r="N14" s="53"/>
    </row>
    <row r="15" spans="1:14" ht="195">
      <c r="A15" s="201">
        <v>9</v>
      </c>
      <c r="B15" s="202" t="s">
        <v>502</v>
      </c>
      <c r="C15" s="203">
        <v>2000</v>
      </c>
      <c r="D15" s="204">
        <v>2000</v>
      </c>
      <c r="E15" s="149" t="s">
        <v>30</v>
      </c>
      <c r="F15" s="57" t="s">
        <v>31</v>
      </c>
      <c r="G15" s="203">
        <v>2000</v>
      </c>
      <c r="H15" s="57" t="s">
        <v>31</v>
      </c>
      <c r="I15" s="203">
        <v>2000</v>
      </c>
      <c r="J15" s="207" t="s">
        <v>32</v>
      </c>
      <c r="K15" s="205">
        <v>24904</v>
      </c>
      <c r="L15" s="151" t="s">
        <v>22</v>
      </c>
      <c r="M15" s="53"/>
      <c r="N15" s="53"/>
    </row>
    <row r="16" spans="1:14" ht="195">
      <c r="A16" s="201">
        <v>10</v>
      </c>
      <c r="B16" s="202" t="s">
        <v>503</v>
      </c>
      <c r="C16" s="203">
        <v>500000</v>
      </c>
      <c r="D16" s="204">
        <v>500064.89</v>
      </c>
      <c r="E16" s="206" t="s">
        <v>25</v>
      </c>
      <c r="F16" s="57" t="s">
        <v>79</v>
      </c>
      <c r="G16" s="203">
        <v>499700</v>
      </c>
      <c r="H16" s="57" t="s">
        <v>79</v>
      </c>
      <c r="I16" s="203">
        <v>499700</v>
      </c>
      <c r="J16" s="206" t="s">
        <v>27</v>
      </c>
      <c r="K16" s="205" t="s">
        <v>504</v>
      </c>
      <c r="L16" s="151"/>
      <c r="M16" s="53"/>
      <c r="N16" s="53"/>
    </row>
    <row r="17" spans="1:14" ht="117">
      <c r="A17" s="201">
        <v>11</v>
      </c>
      <c r="B17" s="147" t="s">
        <v>505</v>
      </c>
      <c r="C17" s="203">
        <v>5430</v>
      </c>
      <c r="D17" s="204">
        <v>5430</v>
      </c>
      <c r="E17" s="206" t="s">
        <v>25</v>
      </c>
      <c r="F17" s="57" t="s">
        <v>506</v>
      </c>
      <c r="G17" s="203">
        <v>5430</v>
      </c>
      <c r="H17" s="57" t="s">
        <v>506</v>
      </c>
      <c r="I17" s="203">
        <v>5430</v>
      </c>
      <c r="J17" s="206" t="s">
        <v>27</v>
      </c>
      <c r="K17" s="205" t="s">
        <v>507</v>
      </c>
      <c r="L17" s="151"/>
      <c r="M17" s="53"/>
      <c r="N17" s="53"/>
    </row>
    <row r="18" spans="1:14" ht="195">
      <c r="A18" s="201">
        <v>12</v>
      </c>
      <c r="B18" s="202" t="s">
        <v>508</v>
      </c>
      <c r="C18" s="203">
        <v>2500</v>
      </c>
      <c r="D18" s="204">
        <v>2500</v>
      </c>
      <c r="E18" s="149" t="s">
        <v>30</v>
      </c>
      <c r="F18" s="57" t="s">
        <v>31</v>
      </c>
      <c r="G18" s="203">
        <v>2500</v>
      </c>
      <c r="H18" s="57" t="s">
        <v>31</v>
      </c>
      <c r="I18" s="203">
        <v>2500</v>
      </c>
      <c r="J18" s="207" t="s">
        <v>32</v>
      </c>
      <c r="K18" s="205">
        <v>24907</v>
      </c>
      <c r="L18" s="151" t="s">
        <v>22</v>
      </c>
      <c r="M18" s="53"/>
      <c r="N18" s="53"/>
    </row>
    <row r="19" spans="1:14" ht="39">
      <c r="A19" s="201">
        <v>13</v>
      </c>
      <c r="B19" s="202" t="s">
        <v>367</v>
      </c>
      <c r="C19" s="203">
        <v>7250</v>
      </c>
      <c r="D19" s="204">
        <v>7250</v>
      </c>
      <c r="E19" s="206" t="s">
        <v>25</v>
      </c>
      <c r="F19" s="57" t="s">
        <v>89</v>
      </c>
      <c r="G19" s="203">
        <v>7250</v>
      </c>
      <c r="H19" s="57" t="s">
        <v>89</v>
      </c>
      <c r="I19" s="203">
        <v>7250</v>
      </c>
      <c r="J19" s="206" t="s">
        <v>27</v>
      </c>
      <c r="K19" s="205" t="s">
        <v>509</v>
      </c>
      <c r="L19" s="151"/>
      <c r="M19" s="53"/>
      <c r="N19" s="53"/>
    </row>
    <row r="20" spans="1:14" ht="39">
      <c r="A20" s="201">
        <v>14</v>
      </c>
      <c r="B20" s="147" t="s">
        <v>510</v>
      </c>
      <c r="C20" s="203">
        <v>20407</v>
      </c>
      <c r="D20" s="204">
        <v>20407</v>
      </c>
      <c r="E20" s="206" t="s">
        <v>25</v>
      </c>
      <c r="F20" s="57" t="s">
        <v>492</v>
      </c>
      <c r="G20" s="203">
        <v>20407</v>
      </c>
      <c r="H20" s="57" t="s">
        <v>492</v>
      </c>
      <c r="I20" s="203">
        <v>20407</v>
      </c>
      <c r="J20" s="206" t="s">
        <v>27</v>
      </c>
      <c r="K20" s="206" t="s">
        <v>511</v>
      </c>
      <c r="L20" s="151"/>
      <c r="M20" s="53"/>
      <c r="N20" s="53"/>
    </row>
    <row r="21" spans="1:14" ht="195">
      <c r="A21" s="201">
        <v>15</v>
      </c>
      <c r="B21" s="202" t="s">
        <v>491</v>
      </c>
      <c r="C21" s="203">
        <v>4500</v>
      </c>
      <c r="D21" s="204">
        <v>4500</v>
      </c>
      <c r="E21" s="149" t="s">
        <v>30</v>
      </c>
      <c r="F21" s="57" t="s">
        <v>31</v>
      </c>
      <c r="G21" s="203">
        <v>4500</v>
      </c>
      <c r="H21" s="57" t="s">
        <v>31</v>
      </c>
      <c r="I21" s="203">
        <v>4500</v>
      </c>
      <c r="J21" s="207" t="s">
        <v>32</v>
      </c>
      <c r="K21" s="208" t="s">
        <v>512</v>
      </c>
      <c r="L21" s="151" t="s">
        <v>22</v>
      </c>
      <c r="M21" s="53"/>
      <c r="N21" s="53"/>
    </row>
    <row r="22" spans="1:14" ht="117">
      <c r="A22" s="201">
        <v>16</v>
      </c>
      <c r="B22" s="147" t="s">
        <v>513</v>
      </c>
      <c r="C22" s="203">
        <v>1750</v>
      </c>
      <c r="D22" s="204">
        <v>1750</v>
      </c>
      <c r="E22" s="206" t="s">
        <v>25</v>
      </c>
      <c r="F22" s="57" t="s">
        <v>112</v>
      </c>
      <c r="G22" s="203">
        <v>1750</v>
      </c>
      <c r="H22" s="57" t="s">
        <v>112</v>
      </c>
      <c r="I22" s="203">
        <v>1750</v>
      </c>
      <c r="J22" s="206" t="s">
        <v>27</v>
      </c>
      <c r="K22" s="205" t="s">
        <v>514</v>
      </c>
      <c r="L22" s="151"/>
      <c r="M22" s="53"/>
      <c r="N22" s="53"/>
    </row>
    <row r="23" spans="1:14" ht="195">
      <c r="A23" s="201">
        <v>17</v>
      </c>
      <c r="B23" s="202" t="s">
        <v>515</v>
      </c>
      <c r="C23" s="203">
        <v>2500</v>
      </c>
      <c r="D23" s="204">
        <v>2500</v>
      </c>
      <c r="E23" s="149" t="s">
        <v>30</v>
      </c>
      <c r="F23" s="57" t="s">
        <v>31</v>
      </c>
      <c r="G23" s="203">
        <v>2500</v>
      </c>
      <c r="H23" s="57" t="s">
        <v>31</v>
      </c>
      <c r="I23" s="203">
        <v>2500</v>
      </c>
      <c r="J23" s="207" t="s">
        <v>32</v>
      </c>
      <c r="K23" s="205">
        <v>24915</v>
      </c>
      <c r="L23" s="151" t="s">
        <v>22</v>
      </c>
      <c r="M23" s="53"/>
      <c r="N23" s="53"/>
    </row>
    <row r="24" spans="1:14" ht="195">
      <c r="A24" s="201">
        <v>18</v>
      </c>
      <c r="B24" s="202" t="s">
        <v>502</v>
      </c>
      <c r="C24" s="203">
        <v>2000</v>
      </c>
      <c r="D24" s="204">
        <v>2000</v>
      </c>
      <c r="E24" s="149" t="s">
        <v>30</v>
      </c>
      <c r="F24" s="57" t="s">
        <v>31</v>
      </c>
      <c r="G24" s="203">
        <v>2000</v>
      </c>
      <c r="H24" s="57" t="s">
        <v>31</v>
      </c>
      <c r="I24" s="203">
        <v>2000</v>
      </c>
      <c r="J24" s="207" t="s">
        <v>32</v>
      </c>
      <c r="K24" s="205">
        <v>24915</v>
      </c>
      <c r="L24" s="151" t="s">
        <v>22</v>
      </c>
      <c r="M24" s="53"/>
      <c r="N24" s="53"/>
    </row>
    <row r="25" spans="1:14" ht="78">
      <c r="A25" s="201">
        <v>19</v>
      </c>
      <c r="B25" s="202" t="s">
        <v>516</v>
      </c>
      <c r="C25" s="203">
        <v>84140</v>
      </c>
      <c r="D25" s="204">
        <v>84140</v>
      </c>
      <c r="E25" s="206" t="s">
        <v>25</v>
      </c>
      <c r="F25" s="57" t="s">
        <v>517</v>
      </c>
      <c r="G25" s="203">
        <v>84140</v>
      </c>
      <c r="H25" s="57" t="s">
        <v>517</v>
      </c>
      <c r="I25" s="203">
        <v>84140</v>
      </c>
      <c r="J25" s="206" t="s">
        <v>27</v>
      </c>
      <c r="K25" s="205" t="s">
        <v>518</v>
      </c>
      <c r="L25" s="151"/>
      <c r="M25" s="53"/>
      <c r="N25" s="53"/>
    </row>
    <row r="26" spans="1:14" ht="78">
      <c r="A26" s="201">
        <v>20</v>
      </c>
      <c r="B26" s="202" t="s">
        <v>519</v>
      </c>
      <c r="C26" s="203">
        <v>1380</v>
      </c>
      <c r="D26" s="204">
        <v>1380</v>
      </c>
      <c r="E26" s="206" t="s">
        <v>25</v>
      </c>
      <c r="F26" s="57" t="s">
        <v>45</v>
      </c>
      <c r="G26" s="203">
        <v>1380</v>
      </c>
      <c r="H26" s="57" t="s">
        <v>45</v>
      </c>
      <c r="I26" s="203">
        <v>1380</v>
      </c>
      <c r="J26" s="206" t="s">
        <v>27</v>
      </c>
      <c r="K26" s="205" t="s">
        <v>520</v>
      </c>
      <c r="L26" s="151"/>
      <c r="M26" s="53"/>
      <c r="N26" s="53"/>
    </row>
    <row r="27" spans="1:14" ht="195">
      <c r="A27" s="201">
        <v>21</v>
      </c>
      <c r="B27" s="202" t="s">
        <v>501</v>
      </c>
      <c r="C27" s="203">
        <v>2500</v>
      </c>
      <c r="D27" s="204">
        <v>2500</v>
      </c>
      <c r="E27" s="149" t="s">
        <v>30</v>
      </c>
      <c r="F27" s="57" t="s">
        <v>31</v>
      </c>
      <c r="G27" s="203">
        <v>2500</v>
      </c>
      <c r="H27" s="57" t="s">
        <v>31</v>
      </c>
      <c r="I27" s="203">
        <v>2500</v>
      </c>
      <c r="J27" s="207" t="s">
        <v>32</v>
      </c>
      <c r="K27" s="205">
        <v>24922</v>
      </c>
      <c r="L27" s="151" t="s">
        <v>22</v>
      </c>
      <c r="M27" s="53"/>
      <c r="N27" s="53"/>
    </row>
    <row r="28" spans="1:14" ht="117">
      <c r="A28" s="201">
        <v>22</v>
      </c>
      <c r="B28" s="209" t="s">
        <v>521</v>
      </c>
      <c r="C28" s="203">
        <v>56694</v>
      </c>
      <c r="D28" s="204">
        <v>56694</v>
      </c>
      <c r="E28" s="149" t="s">
        <v>67</v>
      </c>
      <c r="F28" s="57" t="s">
        <v>267</v>
      </c>
      <c r="G28" s="203">
        <v>56690</v>
      </c>
      <c r="H28" s="57" t="s">
        <v>267</v>
      </c>
      <c r="I28" s="203">
        <v>56690</v>
      </c>
      <c r="J28" s="149" t="s">
        <v>69</v>
      </c>
      <c r="K28" s="205" t="s">
        <v>522</v>
      </c>
      <c r="L28" s="151"/>
      <c r="M28" s="53"/>
      <c r="N28" s="53"/>
    </row>
    <row r="29" spans="1:14" ht="117">
      <c r="A29" s="201">
        <v>23</v>
      </c>
      <c r="B29" s="210" t="s">
        <v>523</v>
      </c>
      <c r="C29" s="203">
        <v>232703.1</v>
      </c>
      <c r="D29" s="204">
        <v>232703.1</v>
      </c>
      <c r="E29" s="149" t="s">
        <v>67</v>
      </c>
      <c r="F29" s="57" t="s">
        <v>267</v>
      </c>
      <c r="G29" s="203">
        <v>232703.1</v>
      </c>
      <c r="H29" s="57" t="s">
        <v>267</v>
      </c>
      <c r="I29" s="203">
        <v>232703.1</v>
      </c>
      <c r="J29" s="149" t="s">
        <v>69</v>
      </c>
      <c r="K29" s="205" t="s">
        <v>524</v>
      </c>
      <c r="L29" s="151"/>
      <c r="M29" s="53"/>
      <c r="N29" s="53"/>
    </row>
    <row r="30" spans="1:14" ht="195">
      <c r="A30" s="201">
        <v>24</v>
      </c>
      <c r="B30" s="202" t="s">
        <v>502</v>
      </c>
      <c r="C30" s="203">
        <v>2000</v>
      </c>
      <c r="D30" s="204">
        <v>2000</v>
      </c>
      <c r="E30" s="149" t="s">
        <v>30</v>
      </c>
      <c r="F30" s="57" t="s">
        <v>31</v>
      </c>
      <c r="G30" s="203">
        <v>2000</v>
      </c>
      <c r="H30" s="57" t="s">
        <v>31</v>
      </c>
      <c r="I30" s="203">
        <v>2000</v>
      </c>
      <c r="J30" s="207" t="s">
        <v>32</v>
      </c>
      <c r="K30" s="205">
        <v>24924</v>
      </c>
      <c r="L30" s="151" t="s">
        <v>22</v>
      </c>
      <c r="M30" s="53"/>
      <c r="N30" s="53"/>
    </row>
    <row r="31" spans="1:14" ht="195">
      <c r="A31" s="201">
        <v>25</v>
      </c>
      <c r="B31" s="202" t="s">
        <v>491</v>
      </c>
      <c r="C31" s="203">
        <v>4500</v>
      </c>
      <c r="D31" s="204">
        <v>4500</v>
      </c>
      <c r="E31" s="149" t="s">
        <v>30</v>
      </c>
      <c r="F31" s="57" t="s">
        <v>31</v>
      </c>
      <c r="G31" s="203">
        <v>4500</v>
      </c>
      <c r="H31" s="57" t="s">
        <v>31</v>
      </c>
      <c r="I31" s="203">
        <v>4500</v>
      </c>
      <c r="J31" s="207" t="s">
        <v>32</v>
      </c>
      <c r="K31" s="205">
        <v>24924</v>
      </c>
      <c r="L31" s="151" t="s">
        <v>22</v>
      </c>
      <c r="M31" s="53"/>
      <c r="N31" s="53"/>
    </row>
    <row r="32" spans="1:14" ht="156">
      <c r="A32" s="201">
        <v>26</v>
      </c>
      <c r="B32" s="211" t="s">
        <v>525</v>
      </c>
      <c r="C32" s="203">
        <v>12000</v>
      </c>
      <c r="D32" s="204">
        <v>12000</v>
      </c>
      <c r="E32" s="206" t="s">
        <v>25</v>
      </c>
      <c r="F32" s="57" t="s">
        <v>75</v>
      </c>
      <c r="G32" s="203">
        <v>12000</v>
      </c>
      <c r="H32" s="57" t="s">
        <v>75</v>
      </c>
      <c r="I32" s="203">
        <v>12000</v>
      </c>
      <c r="J32" s="207" t="s">
        <v>105</v>
      </c>
      <c r="K32" s="205" t="s">
        <v>526</v>
      </c>
      <c r="L32" s="151"/>
      <c r="M32" s="53"/>
      <c r="N32" s="53"/>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2" fitToHeight="0" orientation="landscape"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pageSetUpPr fitToPage="1"/>
  </sheetPr>
  <dimension ref="A1:X87"/>
  <sheetViews>
    <sheetView topLeftCell="A79" zoomScale="55" zoomScaleNormal="55" workbookViewId="0">
      <selection activeCell="B67" sqref="B67"/>
    </sheetView>
  </sheetViews>
  <sheetFormatPr defaultColWidth="9.140625" defaultRowHeight="39"/>
  <cols>
    <col min="1" max="1" width="11.85546875" style="17" customWidth="1"/>
    <col min="2" max="2" width="89.5703125" style="45" customWidth="1"/>
    <col min="3" max="3" width="32" style="234" customWidth="1"/>
    <col min="4" max="4" width="36.42578125" style="19" customWidth="1"/>
    <col min="5" max="5" width="42.28515625" style="17" customWidth="1"/>
    <col min="6" max="6" width="44.140625" style="17" customWidth="1"/>
    <col min="7" max="7" width="28.5703125" style="61" customWidth="1"/>
    <col min="8" max="8" width="37.140625" style="20" customWidth="1"/>
    <col min="9" max="9" width="32" style="19" customWidth="1"/>
    <col min="10" max="10" width="49.140625" style="31" customWidth="1"/>
    <col min="11" max="11" width="44.140625" style="18" customWidth="1"/>
    <col min="12" max="12" width="34.5703125" style="21" customWidth="1"/>
    <col min="13" max="16384" width="9.140625" style="18"/>
  </cols>
  <sheetData>
    <row r="1" spans="1:24">
      <c r="K1" s="22" t="s">
        <v>0</v>
      </c>
    </row>
    <row r="2" spans="1:24">
      <c r="A2" s="501" t="s">
        <v>488</v>
      </c>
      <c r="B2" s="501"/>
      <c r="C2" s="501"/>
      <c r="D2" s="501"/>
      <c r="E2" s="501"/>
      <c r="F2" s="501"/>
      <c r="G2" s="501"/>
      <c r="H2" s="501"/>
      <c r="I2" s="501"/>
      <c r="J2" s="501"/>
      <c r="K2" s="501"/>
      <c r="L2" s="63"/>
      <c r="M2" s="63"/>
      <c r="N2" s="63"/>
      <c r="O2" s="63"/>
      <c r="P2" s="63"/>
      <c r="Q2" s="63"/>
      <c r="R2" s="63"/>
      <c r="S2" s="63"/>
      <c r="T2" s="63"/>
      <c r="U2" s="63"/>
      <c r="V2" s="63"/>
      <c r="W2" s="63"/>
      <c r="X2" s="63"/>
    </row>
    <row r="3" spans="1:24">
      <c r="A3" s="501" t="s">
        <v>1</v>
      </c>
      <c r="B3" s="501"/>
      <c r="C3" s="501"/>
      <c r="D3" s="501"/>
      <c r="E3" s="501"/>
      <c r="F3" s="501"/>
      <c r="G3" s="501"/>
      <c r="H3" s="501"/>
      <c r="I3" s="501"/>
      <c r="J3" s="501"/>
      <c r="K3" s="501"/>
      <c r="L3" s="63"/>
      <c r="M3" s="63"/>
      <c r="N3" s="63"/>
      <c r="O3" s="63"/>
      <c r="P3" s="63"/>
      <c r="Q3" s="63"/>
      <c r="R3" s="63"/>
      <c r="S3" s="63"/>
      <c r="T3" s="63"/>
      <c r="U3" s="63"/>
      <c r="V3" s="63"/>
      <c r="W3" s="63"/>
      <c r="X3" s="63"/>
    </row>
    <row r="4" spans="1:24">
      <c r="A4" s="501" t="s">
        <v>487</v>
      </c>
      <c r="B4" s="501"/>
      <c r="C4" s="501"/>
      <c r="D4" s="501"/>
      <c r="E4" s="501"/>
      <c r="F4" s="501"/>
      <c r="G4" s="501"/>
      <c r="H4" s="501"/>
      <c r="I4" s="501"/>
      <c r="J4" s="501"/>
      <c r="K4" s="501"/>
      <c r="L4" s="63"/>
      <c r="M4" s="63"/>
      <c r="N4" s="63"/>
      <c r="O4" s="63"/>
      <c r="P4" s="63"/>
      <c r="Q4" s="63"/>
      <c r="R4" s="63"/>
      <c r="S4" s="63"/>
      <c r="T4" s="63"/>
      <c r="U4" s="63"/>
      <c r="V4" s="63"/>
      <c r="W4" s="63"/>
      <c r="X4" s="63"/>
    </row>
    <row r="5" spans="1:24">
      <c r="A5" s="115" t="s">
        <v>2</v>
      </c>
      <c r="B5" s="116" t="s">
        <v>3</v>
      </c>
      <c r="C5" s="79" t="s">
        <v>4</v>
      </c>
      <c r="D5" s="110" t="s">
        <v>5</v>
      </c>
      <c r="E5" s="115" t="s">
        <v>6</v>
      </c>
      <c r="F5" s="502" t="s">
        <v>7</v>
      </c>
      <c r="G5" s="503"/>
      <c r="H5" s="504" t="s">
        <v>8</v>
      </c>
      <c r="I5" s="505"/>
      <c r="J5" s="212" t="s">
        <v>9</v>
      </c>
      <c r="K5" s="117" t="s">
        <v>10</v>
      </c>
      <c r="L5" s="500" t="s">
        <v>11</v>
      </c>
      <c r="M5" s="65"/>
      <c r="N5" s="65"/>
      <c r="O5" s="63"/>
      <c r="P5" s="63"/>
      <c r="Q5" s="63"/>
      <c r="R5" s="63"/>
      <c r="S5" s="63"/>
      <c r="T5" s="63"/>
      <c r="U5" s="63"/>
      <c r="V5" s="63"/>
      <c r="W5" s="63"/>
      <c r="X5" s="63"/>
    </row>
    <row r="6" spans="1:24">
      <c r="A6" s="119"/>
      <c r="B6" s="120"/>
      <c r="C6" s="84" t="s">
        <v>12</v>
      </c>
      <c r="D6" s="111" t="s">
        <v>12</v>
      </c>
      <c r="E6" s="121"/>
      <c r="F6" s="121" t="s">
        <v>13</v>
      </c>
      <c r="G6" s="56" t="s">
        <v>14</v>
      </c>
      <c r="H6" s="235" t="s">
        <v>15</v>
      </c>
      <c r="I6" s="236" t="s">
        <v>16</v>
      </c>
      <c r="J6" s="212" t="s">
        <v>17</v>
      </c>
      <c r="K6" s="122" t="s">
        <v>18</v>
      </c>
      <c r="L6" s="500"/>
      <c r="M6" s="65"/>
      <c r="N6" s="65"/>
      <c r="O6" s="63"/>
      <c r="P6" s="63"/>
      <c r="Q6" s="63"/>
      <c r="R6" s="63"/>
      <c r="S6" s="63"/>
      <c r="T6" s="63"/>
      <c r="U6" s="63"/>
      <c r="V6" s="63"/>
      <c r="W6" s="63"/>
      <c r="X6" s="63"/>
    </row>
    <row r="7" spans="1:24" s="23" customFormat="1" ht="78">
      <c r="A7" s="123">
        <v>1</v>
      </c>
      <c r="B7" s="124" t="s">
        <v>396</v>
      </c>
      <c r="C7" s="237">
        <v>4000</v>
      </c>
      <c r="D7" s="112">
        <v>4000</v>
      </c>
      <c r="E7" s="238" t="s">
        <v>20</v>
      </c>
      <c r="F7" s="118" t="s">
        <v>167</v>
      </c>
      <c r="G7" s="142">
        <v>4000</v>
      </c>
      <c r="H7" s="118" t="s">
        <v>167</v>
      </c>
      <c r="I7" s="125">
        <v>4000</v>
      </c>
      <c r="J7" s="140" t="s">
        <v>274</v>
      </c>
      <c r="K7" s="126">
        <v>24871</v>
      </c>
      <c r="L7" s="118" t="s">
        <v>22</v>
      </c>
      <c r="M7" s="127"/>
      <c r="N7" s="127"/>
      <c r="O7" s="64"/>
      <c r="P7" s="64"/>
      <c r="Q7" s="64"/>
      <c r="R7" s="64"/>
      <c r="S7" s="64"/>
      <c r="T7" s="64"/>
      <c r="U7" s="64"/>
      <c r="V7" s="64"/>
      <c r="W7" s="64"/>
      <c r="X7" s="64"/>
    </row>
    <row r="8" spans="1:24" s="23" customFormat="1" ht="117">
      <c r="A8" s="123">
        <v>2</v>
      </c>
      <c r="B8" s="124" t="s">
        <v>176</v>
      </c>
      <c r="C8" s="237">
        <v>2000</v>
      </c>
      <c r="D8" s="112">
        <v>2000</v>
      </c>
      <c r="E8" s="238" t="s">
        <v>30</v>
      </c>
      <c r="F8" s="118" t="s">
        <v>31</v>
      </c>
      <c r="G8" s="142">
        <v>2000</v>
      </c>
      <c r="H8" s="118" t="s">
        <v>31</v>
      </c>
      <c r="I8" s="125">
        <v>2000</v>
      </c>
      <c r="J8" s="221" t="s">
        <v>32</v>
      </c>
      <c r="K8" s="126">
        <v>24871</v>
      </c>
      <c r="L8" s="118" t="s">
        <v>22</v>
      </c>
      <c r="M8" s="127"/>
      <c r="N8" s="127"/>
      <c r="O8" s="64"/>
      <c r="P8" s="64"/>
      <c r="Q8" s="64"/>
      <c r="R8" s="64"/>
      <c r="S8" s="64"/>
      <c r="T8" s="64"/>
      <c r="U8" s="64"/>
      <c r="V8" s="64"/>
      <c r="W8" s="64"/>
      <c r="X8" s="64"/>
    </row>
    <row r="9" spans="1:24" s="23" customFormat="1" ht="156">
      <c r="A9" s="123">
        <v>3</v>
      </c>
      <c r="B9" s="124" t="s">
        <v>397</v>
      </c>
      <c r="C9" s="237">
        <v>329700</v>
      </c>
      <c r="D9" s="112">
        <v>331925.03999999998</v>
      </c>
      <c r="E9" s="128" t="s">
        <v>25</v>
      </c>
      <c r="F9" s="118" t="s">
        <v>398</v>
      </c>
      <c r="G9" s="142">
        <v>329700</v>
      </c>
      <c r="H9" s="118" t="s">
        <v>398</v>
      </c>
      <c r="I9" s="125">
        <v>329700</v>
      </c>
      <c r="J9" s="139" t="s">
        <v>27</v>
      </c>
      <c r="K9" s="126" t="s">
        <v>399</v>
      </c>
      <c r="L9" s="118"/>
      <c r="M9" s="127"/>
      <c r="N9" s="127"/>
      <c r="O9" s="64"/>
      <c r="P9" s="64"/>
      <c r="Q9" s="64"/>
      <c r="R9" s="64"/>
      <c r="S9" s="64"/>
      <c r="T9" s="64"/>
      <c r="U9" s="64"/>
      <c r="V9" s="64"/>
      <c r="W9" s="64"/>
      <c r="X9" s="64"/>
    </row>
    <row r="10" spans="1:24" s="23" customFormat="1" ht="156">
      <c r="A10" s="123">
        <v>4</v>
      </c>
      <c r="B10" s="124" t="s">
        <v>400</v>
      </c>
      <c r="C10" s="237">
        <v>330000</v>
      </c>
      <c r="D10" s="112">
        <v>330380.11</v>
      </c>
      <c r="E10" s="128" t="s">
        <v>25</v>
      </c>
      <c r="F10" s="118" t="s">
        <v>401</v>
      </c>
      <c r="G10" s="142">
        <v>330000</v>
      </c>
      <c r="H10" s="118" t="s">
        <v>401</v>
      </c>
      <c r="I10" s="125">
        <v>330000</v>
      </c>
      <c r="J10" s="139" t="s">
        <v>27</v>
      </c>
      <c r="K10" s="126" t="s">
        <v>402</v>
      </c>
      <c r="L10" s="118"/>
      <c r="M10" s="127"/>
      <c r="N10" s="127"/>
      <c r="O10" s="64"/>
      <c r="P10" s="64"/>
      <c r="Q10" s="64"/>
      <c r="R10" s="64"/>
      <c r="S10" s="64"/>
      <c r="T10" s="64"/>
      <c r="U10" s="64"/>
      <c r="V10" s="64"/>
      <c r="W10" s="64"/>
      <c r="X10" s="64"/>
    </row>
    <row r="11" spans="1:24" s="23" customFormat="1" ht="39.75">
      <c r="A11" s="123">
        <v>5</v>
      </c>
      <c r="B11" s="124" t="s">
        <v>403</v>
      </c>
      <c r="C11" s="237">
        <v>13780</v>
      </c>
      <c r="D11" s="112">
        <v>13780</v>
      </c>
      <c r="E11" s="128" t="s">
        <v>25</v>
      </c>
      <c r="F11" s="118" t="s">
        <v>45</v>
      </c>
      <c r="G11" s="142">
        <v>13780</v>
      </c>
      <c r="H11" s="118" t="s">
        <v>45</v>
      </c>
      <c r="I11" s="125">
        <v>13780</v>
      </c>
      <c r="J11" s="139" t="s">
        <v>27</v>
      </c>
      <c r="K11" s="126" t="s">
        <v>399</v>
      </c>
      <c r="L11" s="118"/>
      <c r="M11" s="127"/>
      <c r="N11" s="127"/>
      <c r="O11" s="64"/>
      <c r="P11" s="64"/>
      <c r="Q11" s="64"/>
      <c r="R11" s="64"/>
      <c r="S11" s="64"/>
      <c r="T11" s="64"/>
      <c r="U11" s="64"/>
      <c r="V11" s="64"/>
      <c r="W11" s="64"/>
      <c r="X11" s="64"/>
    </row>
    <row r="12" spans="1:24" s="23" customFormat="1" ht="78">
      <c r="A12" s="123">
        <v>6</v>
      </c>
      <c r="B12" s="129" t="s">
        <v>404</v>
      </c>
      <c r="C12" s="237">
        <v>1540</v>
      </c>
      <c r="D12" s="112">
        <v>1540</v>
      </c>
      <c r="E12" s="128" t="s">
        <v>25</v>
      </c>
      <c r="F12" s="118" t="s">
        <v>213</v>
      </c>
      <c r="G12" s="142">
        <v>1540</v>
      </c>
      <c r="H12" s="118" t="s">
        <v>213</v>
      </c>
      <c r="I12" s="125">
        <v>1540</v>
      </c>
      <c r="J12" s="139" t="s">
        <v>27</v>
      </c>
      <c r="K12" s="126" t="s">
        <v>405</v>
      </c>
      <c r="L12" s="118"/>
      <c r="M12" s="127"/>
      <c r="N12" s="127"/>
      <c r="O12" s="64"/>
      <c r="P12" s="64"/>
      <c r="Q12" s="64"/>
      <c r="R12" s="64"/>
      <c r="S12" s="64"/>
      <c r="T12" s="64"/>
      <c r="U12" s="64"/>
      <c r="V12" s="64"/>
      <c r="W12" s="64"/>
      <c r="X12" s="64"/>
    </row>
    <row r="13" spans="1:24" s="23" customFormat="1" ht="39.75">
      <c r="A13" s="123">
        <v>7</v>
      </c>
      <c r="B13" s="124" t="s">
        <v>406</v>
      </c>
      <c r="C13" s="237">
        <v>6525</v>
      </c>
      <c r="D13" s="112">
        <v>6525</v>
      </c>
      <c r="E13" s="128" t="s">
        <v>25</v>
      </c>
      <c r="F13" s="118" t="s">
        <v>26</v>
      </c>
      <c r="G13" s="142">
        <v>6525</v>
      </c>
      <c r="H13" s="118" t="s">
        <v>26</v>
      </c>
      <c r="I13" s="125">
        <v>6525</v>
      </c>
      <c r="J13" s="139" t="s">
        <v>27</v>
      </c>
      <c r="K13" s="126" t="s">
        <v>407</v>
      </c>
      <c r="L13" s="118"/>
      <c r="M13" s="127"/>
      <c r="N13" s="127"/>
      <c r="O13" s="64"/>
      <c r="P13" s="64"/>
      <c r="Q13" s="64"/>
      <c r="R13" s="64"/>
      <c r="S13" s="64"/>
      <c r="T13" s="64"/>
      <c r="U13" s="64"/>
      <c r="V13" s="64"/>
      <c r="W13" s="64"/>
      <c r="X13" s="64"/>
    </row>
    <row r="14" spans="1:24" s="23" customFormat="1" ht="39.75">
      <c r="A14" s="123">
        <v>8</v>
      </c>
      <c r="B14" s="129" t="s">
        <v>99</v>
      </c>
      <c r="C14" s="237">
        <v>18795</v>
      </c>
      <c r="D14" s="112">
        <v>18795</v>
      </c>
      <c r="E14" s="128" t="s">
        <v>25</v>
      </c>
      <c r="F14" s="118" t="s">
        <v>213</v>
      </c>
      <c r="G14" s="142">
        <v>18795</v>
      </c>
      <c r="H14" s="118" t="s">
        <v>213</v>
      </c>
      <c r="I14" s="125">
        <v>18795</v>
      </c>
      <c r="J14" s="139" t="s">
        <v>27</v>
      </c>
      <c r="K14" s="123" t="s">
        <v>408</v>
      </c>
      <c r="L14" s="118"/>
      <c r="M14" s="127"/>
      <c r="N14" s="127"/>
      <c r="O14" s="64"/>
      <c r="P14" s="64"/>
      <c r="Q14" s="64"/>
      <c r="R14" s="64"/>
      <c r="S14" s="64"/>
      <c r="T14" s="64"/>
      <c r="U14" s="64"/>
      <c r="V14" s="64"/>
      <c r="W14" s="64"/>
      <c r="X14" s="64"/>
    </row>
    <row r="15" spans="1:24" s="23" customFormat="1" ht="156">
      <c r="A15" s="123">
        <v>9</v>
      </c>
      <c r="B15" s="129" t="s">
        <v>409</v>
      </c>
      <c r="C15" s="237">
        <v>142000</v>
      </c>
      <c r="D15" s="112">
        <v>138038.92000000001</v>
      </c>
      <c r="E15" s="128" t="s">
        <v>25</v>
      </c>
      <c r="F15" s="118" t="s">
        <v>79</v>
      </c>
      <c r="G15" s="142">
        <v>138000</v>
      </c>
      <c r="H15" s="118" t="s">
        <v>79</v>
      </c>
      <c r="I15" s="125">
        <v>138000</v>
      </c>
      <c r="J15" s="139" t="s">
        <v>27</v>
      </c>
      <c r="K15" s="126" t="s">
        <v>410</v>
      </c>
      <c r="L15" s="118"/>
      <c r="M15" s="127"/>
      <c r="N15" s="127"/>
      <c r="O15" s="64"/>
      <c r="P15" s="64"/>
      <c r="Q15" s="64"/>
      <c r="R15" s="64"/>
      <c r="S15" s="64"/>
      <c r="T15" s="64"/>
      <c r="U15" s="64"/>
      <c r="V15" s="64"/>
      <c r="W15" s="64"/>
      <c r="X15" s="64"/>
    </row>
    <row r="16" spans="1:24" s="23" customFormat="1" ht="156">
      <c r="A16" s="123">
        <v>10</v>
      </c>
      <c r="B16" s="124" t="s">
        <v>411</v>
      </c>
      <c r="C16" s="237">
        <v>134000</v>
      </c>
      <c r="D16" s="112">
        <v>129590.81</v>
      </c>
      <c r="E16" s="128" t="s">
        <v>25</v>
      </c>
      <c r="F16" s="118" t="s">
        <v>79</v>
      </c>
      <c r="G16" s="142">
        <v>129400</v>
      </c>
      <c r="H16" s="118" t="s">
        <v>79</v>
      </c>
      <c r="I16" s="125">
        <v>129400</v>
      </c>
      <c r="J16" s="139" t="s">
        <v>27</v>
      </c>
      <c r="K16" s="126" t="s">
        <v>412</v>
      </c>
      <c r="L16" s="118"/>
      <c r="M16" s="127"/>
      <c r="N16" s="127"/>
      <c r="O16" s="64"/>
      <c r="P16" s="64"/>
      <c r="Q16" s="64"/>
      <c r="R16" s="64"/>
      <c r="S16" s="64"/>
      <c r="T16" s="64"/>
      <c r="U16" s="64"/>
      <c r="V16" s="64"/>
      <c r="W16" s="64"/>
      <c r="X16" s="64"/>
    </row>
    <row r="17" spans="1:24" s="23" customFormat="1" ht="156">
      <c r="A17" s="123">
        <v>11</v>
      </c>
      <c r="B17" s="124" t="s">
        <v>413</v>
      </c>
      <c r="C17" s="237">
        <v>153000</v>
      </c>
      <c r="D17" s="112">
        <v>149731.32</v>
      </c>
      <c r="E17" s="128" t="s">
        <v>25</v>
      </c>
      <c r="F17" s="118" t="s">
        <v>79</v>
      </c>
      <c r="G17" s="142">
        <v>149400</v>
      </c>
      <c r="H17" s="118" t="s">
        <v>79</v>
      </c>
      <c r="I17" s="125">
        <v>149400</v>
      </c>
      <c r="J17" s="139" t="s">
        <v>27</v>
      </c>
      <c r="K17" s="126" t="s">
        <v>414</v>
      </c>
      <c r="L17" s="118"/>
      <c r="M17" s="127"/>
      <c r="N17" s="127"/>
      <c r="O17" s="64"/>
      <c r="P17" s="64"/>
      <c r="Q17" s="64"/>
      <c r="R17" s="64"/>
      <c r="S17" s="64"/>
      <c r="T17" s="64"/>
      <c r="U17" s="64"/>
      <c r="V17" s="64"/>
      <c r="W17" s="64"/>
      <c r="X17" s="64"/>
    </row>
    <row r="18" spans="1:24" s="23" customFormat="1" ht="117">
      <c r="A18" s="123">
        <v>12</v>
      </c>
      <c r="B18" s="124" t="s">
        <v>371</v>
      </c>
      <c r="C18" s="237">
        <v>2500</v>
      </c>
      <c r="D18" s="112">
        <v>2500</v>
      </c>
      <c r="E18" s="238" t="s">
        <v>30</v>
      </c>
      <c r="F18" s="118" t="s">
        <v>31</v>
      </c>
      <c r="G18" s="142">
        <v>2500</v>
      </c>
      <c r="H18" s="118" t="s">
        <v>31</v>
      </c>
      <c r="I18" s="125">
        <v>2500</v>
      </c>
      <c r="J18" s="221" t="s">
        <v>32</v>
      </c>
      <c r="K18" s="126">
        <v>24878</v>
      </c>
      <c r="L18" s="118" t="s">
        <v>22</v>
      </c>
      <c r="M18" s="127"/>
      <c r="N18" s="127"/>
      <c r="O18" s="64"/>
      <c r="P18" s="64"/>
      <c r="Q18" s="64"/>
      <c r="R18" s="64"/>
      <c r="S18" s="64"/>
      <c r="T18" s="64"/>
      <c r="U18" s="64"/>
      <c r="V18" s="64"/>
      <c r="W18" s="64"/>
      <c r="X18" s="64"/>
    </row>
    <row r="19" spans="1:24" s="23" customFormat="1" ht="117">
      <c r="A19" s="123">
        <v>13</v>
      </c>
      <c r="B19" s="124" t="s">
        <v>243</v>
      </c>
      <c r="C19" s="237">
        <v>4500</v>
      </c>
      <c r="D19" s="112">
        <v>4500</v>
      </c>
      <c r="E19" s="238" t="s">
        <v>30</v>
      </c>
      <c r="F19" s="118" t="s">
        <v>31</v>
      </c>
      <c r="G19" s="142">
        <v>4500</v>
      </c>
      <c r="H19" s="118" t="s">
        <v>31</v>
      </c>
      <c r="I19" s="125">
        <v>4500</v>
      </c>
      <c r="J19" s="221" t="s">
        <v>32</v>
      </c>
      <c r="K19" s="126">
        <v>24878</v>
      </c>
      <c r="L19" s="118" t="s">
        <v>22</v>
      </c>
      <c r="M19" s="127"/>
      <c r="N19" s="127"/>
      <c r="O19" s="64"/>
      <c r="P19" s="64"/>
      <c r="Q19" s="64"/>
      <c r="R19" s="64"/>
      <c r="S19" s="64"/>
      <c r="T19" s="64"/>
      <c r="U19" s="64"/>
      <c r="V19" s="64"/>
      <c r="W19" s="64"/>
      <c r="X19" s="64"/>
    </row>
    <row r="20" spans="1:24" s="23" customFormat="1" ht="165">
      <c r="A20" s="100">
        <v>14</v>
      </c>
      <c r="B20" s="101" t="s">
        <v>415</v>
      </c>
      <c r="C20" s="237">
        <v>2660000</v>
      </c>
      <c r="D20" s="113">
        <v>2475353.3199999998</v>
      </c>
      <c r="E20" s="102" t="s">
        <v>84</v>
      </c>
      <c r="F20" s="103" t="s">
        <v>845</v>
      </c>
      <c r="G20" s="143">
        <v>1780000</v>
      </c>
      <c r="H20" s="104" t="s">
        <v>416</v>
      </c>
      <c r="I20" s="114">
        <v>1780000</v>
      </c>
      <c r="J20" s="139" t="s">
        <v>27</v>
      </c>
      <c r="K20" s="105" t="s">
        <v>417</v>
      </c>
      <c r="L20" s="138"/>
    </row>
    <row r="21" spans="1:24" s="23" customFormat="1">
      <c r="A21" s="100"/>
      <c r="B21" s="101"/>
      <c r="C21" s="237"/>
      <c r="D21" s="113"/>
      <c r="E21" s="102"/>
      <c r="F21" s="103" t="s">
        <v>846</v>
      </c>
      <c r="G21" s="143">
        <v>1790000</v>
      </c>
      <c r="H21" s="104"/>
      <c r="I21" s="114"/>
      <c r="J21" s="139"/>
      <c r="K21" s="105"/>
      <c r="L21" s="138"/>
    </row>
    <row r="22" spans="1:24" s="23" customFormat="1">
      <c r="A22" s="100"/>
      <c r="B22" s="101"/>
      <c r="C22" s="237"/>
      <c r="D22" s="113"/>
      <c r="E22" s="102"/>
      <c r="F22" s="103" t="s">
        <v>834</v>
      </c>
      <c r="G22" s="143">
        <v>1950000</v>
      </c>
      <c r="H22" s="104"/>
      <c r="I22" s="114"/>
      <c r="J22" s="139"/>
      <c r="K22" s="105"/>
      <c r="L22" s="138"/>
    </row>
    <row r="23" spans="1:24" s="23" customFormat="1">
      <c r="A23" s="100"/>
      <c r="B23" s="101"/>
      <c r="C23" s="237"/>
      <c r="D23" s="113"/>
      <c r="E23" s="102"/>
      <c r="F23" s="103" t="s">
        <v>836</v>
      </c>
      <c r="G23" s="143">
        <v>1999999</v>
      </c>
      <c r="H23" s="104"/>
      <c r="I23" s="114"/>
      <c r="J23" s="139"/>
      <c r="K23" s="105"/>
      <c r="L23" s="138"/>
    </row>
    <row r="24" spans="1:24" s="23" customFormat="1">
      <c r="A24" s="100"/>
      <c r="B24" s="101"/>
      <c r="C24" s="237"/>
      <c r="D24" s="113"/>
      <c r="E24" s="102"/>
      <c r="F24" s="103" t="s">
        <v>839</v>
      </c>
      <c r="G24" s="143">
        <v>2125000</v>
      </c>
      <c r="H24" s="104"/>
      <c r="I24" s="114"/>
      <c r="J24" s="139"/>
      <c r="K24" s="105"/>
      <c r="L24" s="138"/>
    </row>
    <row r="25" spans="1:24" s="23" customFormat="1">
      <c r="A25" s="100"/>
      <c r="B25" s="101"/>
      <c r="C25" s="237"/>
      <c r="D25" s="113"/>
      <c r="E25" s="102"/>
      <c r="F25" s="103" t="s">
        <v>835</v>
      </c>
      <c r="G25" s="143">
        <v>2147400</v>
      </c>
      <c r="H25" s="104"/>
      <c r="I25" s="114"/>
      <c r="J25" s="139"/>
      <c r="K25" s="105"/>
      <c r="L25" s="138"/>
    </row>
    <row r="26" spans="1:24" s="23" customFormat="1">
      <c r="A26" s="100"/>
      <c r="B26" s="101"/>
      <c r="C26" s="237"/>
      <c r="D26" s="113"/>
      <c r="E26" s="102"/>
      <c r="F26" s="103" t="s">
        <v>847</v>
      </c>
      <c r="G26" s="143">
        <v>2200000</v>
      </c>
      <c r="H26" s="104"/>
      <c r="I26" s="114"/>
      <c r="J26" s="139"/>
      <c r="K26" s="105"/>
      <c r="L26" s="138"/>
    </row>
    <row r="27" spans="1:24" s="23" customFormat="1">
      <c r="A27" s="100"/>
      <c r="B27" s="101"/>
      <c r="C27" s="237"/>
      <c r="D27" s="113"/>
      <c r="E27" s="102"/>
      <c r="F27" s="103" t="s">
        <v>848</v>
      </c>
      <c r="G27" s="143">
        <v>2228000</v>
      </c>
      <c r="H27" s="104"/>
      <c r="I27" s="114"/>
      <c r="J27" s="139"/>
      <c r="K27" s="105"/>
      <c r="L27" s="138"/>
    </row>
    <row r="28" spans="1:24" s="23" customFormat="1">
      <c r="A28" s="100"/>
      <c r="B28" s="101"/>
      <c r="C28" s="237"/>
      <c r="D28" s="113"/>
      <c r="E28" s="102"/>
      <c r="F28" s="106" t="s">
        <v>849</v>
      </c>
      <c r="G28" s="144">
        <v>2400000</v>
      </c>
      <c r="H28" s="104"/>
      <c r="I28" s="114"/>
      <c r="J28" s="139"/>
      <c r="K28" s="105"/>
      <c r="L28" s="138"/>
    </row>
    <row r="29" spans="1:24" s="23" customFormat="1" ht="132">
      <c r="A29" s="100">
        <v>15</v>
      </c>
      <c r="B29" s="101" t="s">
        <v>418</v>
      </c>
      <c r="C29" s="237">
        <v>3167000</v>
      </c>
      <c r="D29" s="113">
        <v>2989214.59</v>
      </c>
      <c r="E29" s="102" t="s">
        <v>84</v>
      </c>
      <c r="F29" s="107" t="s">
        <v>845</v>
      </c>
      <c r="G29" s="143">
        <v>2150000</v>
      </c>
      <c r="H29" s="104" t="s">
        <v>416</v>
      </c>
      <c r="I29" s="114">
        <v>2150000</v>
      </c>
      <c r="J29" s="139" t="s">
        <v>27</v>
      </c>
      <c r="K29" s="105" t="s">
        <v>419</v>
      </c>
      <c r="L29" s="138"/>
    </row>
    <row r="30" spans="1:24" s="23" customFormat="1">
      <c r="A30" s="100"/>
      <c r="B30" s="101"/>
      <c r="C30" s="237"/>
      <c r="D30" s="113"/>
      <c r="E30" s="102"/>
      <c r="F30" s="107" t="s">
        <v>846</v>
      </c>
      <c r="G30" s="143">
        <v>2170000</v>
      </c>
      <c r="H30" s="104"/>
      <c r="I30" s="114"/>
      <c r="J30" s="139"/>
      <c r="K30" s="105"/>
      <c r="L30" s="138"/>
    </row>
    <row r="31" spans="1:24" s="23" customFormat="1">
      <c r="A31" s="100"/>
      <c r="B31" s="101"/>
      <c r="C31" s="237"/>
      <c r="D31" s="113"/>
      <c r="E31" s="102"/>
      <c r="F31" s="107" t="s">
        <v>844</v>
      </c>
      <c r="G31" s="143">
        <v>2333332</v>
      </c>
      <c r="H31" s="104"/>
      <c r="I31" s="114"/>
      <c r="J31" s="139"/>
      <c r="K31" s="105"/>
      <c r="L31" s="138"/>
    </row>
    <row r="32" spans="1:24" s="23" customFormat="1">
      <c r="A32" s="100"/>
      <c r="B32" s="101"/>
      <c r="C32" s="237"/>
      <c r="D32" s="113"/>
      <c r="E32" s="102"/>
      <c r="F32" s="107" t="s">
        <v>834</v>
      </c>
      <c r="G32" s="143">
        <v>2350000</v>
      </c>
      <c r="H32" s="104"/>
      <c r="I32" s="114"/>
      <c r="J32" s="139"/>
      <c r="K32" s="105"/>
      <c r="L32" s="138"/>
    </row>
    <row r="33" spans="1:24" s="23" customFormat="1" ht="61.5">
      <c r="A33" s="100"/>
      <c r="B33" s="101"/>
      <c r="C33" s="237"/>
      <c r="D33" s="113"/>
      <c r="E33" s="102"/>
      <c r="F33" s="107" t="s">
        <v>850</v>
      </c>
      <c r="G33" s="143">
        <v>2562500</v>
      </c>
      <c r="H33" s="104"/>
      <c r="I33" s="114"/>
      <c r="J33" s="139"/>
      <c r="K33" s="105"/>
      <c r="L33" s="138"/>
    </row>
    <row r="34" spans="1:24" s="23" customFormat="1">
      <c r="A34" s="100"/>
      <c r="B34" s="101"/>
      <c r="C34" s="237"/>
      <c r="D34" s="113"/>
      <c r="E34" s="102"/>
      <c r="F34" s="107" t="s">
        <v>839</v>
      </c>
      <c r="G34" s="143">
        <v>2567890</v>
      </c>
      <c r="H34" s="104"/>
      <c r="I34" s="114"/>
      <c r="J34" s="139"/>
      <c r="K34" s="105"/>
      <c r="L34" s="138"/>
    </row>
    <row r="35" spans="1:24" s="23" customFormat="1">
      <c r="A35" s="100"/>
      <c r="B35" s="101"/>
      <c r="C35" s="237"/>
      <c r="D35" s="113"/>
      <c r="E35" s="102"/>
      <c r="F35" s="107" t="s">
        <v>847</v>
      </c>
      <c r="G35" s="143">
        <v>2600000</v>
      </c>
      <c r="H35" s="104"/>
      <c r="I35" s="114"/>
      <c r="J35" s="139"/>
      <c r="K35" s="105"/>
      <c r="L35" s="138"/>
    </row>
    <row r="36" spans="1:24" s="23" customFormat="1">
      <c r="A36" s="100"/>
      <c r="B36" s="101"/>
      <c r="C36" s="237"/>
      <c r="D36" s="113"/>
      <c r="E36" s="102"/>
      <c r="F36" s="107" t="s">
        <v>848</v>
      </c>
      <c r="G36" s="143">
        <v>2680000</v>
      </c>
      <c r="H36" s="104"/>
      <c r="I36" s="114"/>
      <c r="J36" s="139"/>
      <c r="K36" s="105"/>
      <c r="L36" s="138"/>
    </row>
    <row r="37" spans="1:24" s="23" customFormat="1">
      <c r="A37" s="100"/>
      <c r="B37" s="101"/>
      <c r="C37" s="237"/>
      <c r="D37" s="113"/>
      <c r="E37" s="102"/>
      <c r="F37" s="108" t="s">
        <v>851</v>
      </c>
      <c r="G37" s="144">
        <v>3167000</v>
      </c>
      <c r="H37" s="104"/>
      <c r="I37" s="114"/>
      <c r="J37" s="139"/>
      <c r="K37" s="105"/>
      <c r="L37" s="138"/>
    </row>
    <row r="38" spans="1:24" s="23" customFormat="1" ht="165">
      <c r="A38" s="100">
        <v>16</v>
      </c>
      <c r="B38" s="101" t="s">
        <v>852</v>
      </c>
      <c r="C38" s="237">
        <v>4335000</v>
      </c>
      <c r="D38" s="113">
        <v>4062298</v>
      </c>
      <c r="E38" s="102" t="s">
        <v>84</v>
      </c>
      <c r="F38" s="107" t="s">
        <v>853</v>
      </c>
      <c r="G38" s="143">
        <v>2900000</v>
      </c>
      <c r="H38" s="104" t="s">
        <v>420</v>
      </c>
      <c r="I38" s="114">
        <v>2900000</v>
      </c>
      <c r="J38" s="139" t="s">
        <v>27</v>
      </c>
      <c r="K38" s="105" t="s">
        <v>421</v>
      </c>
      <c r="L38" s="138"/>
    </row>
    <row r="39" spans="1:24" s="23" customFormat="1">
      <c r="A39" s="100"/>
      <c r="B39" s="101"/>
      <c r="C39" s="237"/>
      <c r="D39" s="113"/>
      <c r="E39" s="102"/>
      <c r="F39" s="107" t="s">
        <v>833</v>
      </c>
      <c r="G39" s="143">
        <v>2950000</v>
      </c>
      <c r="H39" s="104"/>
      <c r="I39" s="114"/>
      <c r="J39" s="139"/>
      <c r="K39" s="105"/>
      <c r="L39" s="138"/>
    </row>
    <row r="40" spans="1:24" s="23" customFormat="1">
      <c r="A40" s="100"/>
      <c r="B40" s="101"/>
      <c r="C40" s="237"/>
      <c r="D40" s="113"/>
      <c r="E40" s="102"/>
      <c r="F40" s="107" t="s">
        <v>854</v>
      </c>
      <c r="G40" s="143">
        <v>3200000</v>
      </c>
      <c r="H40" s="104"/>
      <c r="I40" s="114"/>
      <c r="J40" s="139"/>
      <c r="K40" s="105"/>
      <c r="L40" s="138"/>
    </row>
    <row r="41" spans="1:24" s="23" customFormat="1">
      <c r="A41" s="100"/>
      <c r="B41" s="101"/>
      <c r="C41" s="237"/>
      <c r="D41" s="113"/>
      <c r="E41" s="102"/>
      <c r="F41" s="107" t="s">
        <v>844</v>
      </c>
      <c r="G41" s="143">
        <v>3333333</v>
      </c>
      <c r="H41" s="104"/>
      <c r="I41" s="114"/>
      <c r="J41" s="139"/>
      <c r="K41" s="105"/>
      <c r="L41" s="138"/>
    </row>
    <row r="42" spans="1:24" s="23" customFormat="1">
      <c r="A42" s="100"/>
      <c r="B42" s="101"/>
      <c r="C42" s="237"/>
      <c r="D42" s="113"/>
      <c r="E42" s="102"/>
      <c r="F42" s="107" t="s">
        <v>855</v>
      </c>
      <c r="G42" s="143">
        <v>3650000</v>
      </c>
      <c r="H42" s="104"/>
      <c r="I42" s="114"/>
      <c r="J42" s="139"/>
      <c r="K42" s="105"/>
      <c r="L42" s="138"/>
    </row>
    <row r="43" spans="1:24" s="23" customFormat="1">
      <c r="A43" s="100"/>
      <c r="B43" s="101"/>
      <c r="C43" s="237"/>
      <c r="D43" s="113"/>
      <c r="E43" s="102"/>
      <c r="F43" s="107" t="s">
        <v>843</v>
      </c>
      <c r="G43" s="143">
        <v>3678901</v>
      </c>
      <c r="H43" s="104"/>
      <c r="I43" s="114"/>
      <c r="J43" s="139"/>
      <c r="K43" s="105"/>
      <c r="L43" s="138"/>
    </row>
    <row r="44" spans="1:24" s="23" customFormat="1">
      <c r="A44" s="100"/>
      <c r="B44" s="101"/>
      <c r="C44" s="237"/>
      <c r="D44" s="113"/>
      <c r="E44" s="102"/>
      <c r="F44" s="107" t="s">
        <v>837</v>
      </c>
      <c r="G44" s="143">
        <v>3780000</v>
      </c>
      <c r="H44" s="104"/>
      <c r="I44" s="114"/>
      <c r="J44" s="139"/>
      <c r="K44" s="105"/>
      <c r="L44" s="138"/>
    </row>
    <row r="45" spans="1:24" s="23" customFormat="1">
      <c r="A45" s="100"/>
      <c r="B45" s="101"/>
      <c r="C45" s="237"/>
      <c r="D45" s="113"/>
      <c r="E45" s="102"/>
      <c r="F45" s="107" t="s">
        <v>849</v>
      </c>
      <c r="G45" s="143">
        <v>4100000</v>
      </c>
      <c r="H45" s="104"/>
      <c r="I45" s="114"/>
      <c r="J45" s="139"/>
      <c r="K45" s="105"/>
      <c r="L45" s="138"/>
    </row>
    <row r="46" spans="1:24" s="23" customFormat="1" ht="156">
      <c r="A46" s="123">
        <v>17</v>
      </c>
      <c r="B46" s="124" t="s">
        <v>422</v>
      </c>
      <c r="C46" s="237">
        <v>403000</v>
      </c>
      <c r="D46" s="112">
        <v>386935.46</v>
      </c>
      <c r="E46" s="128" t="s">
        <v>25</v>
      </c>
      <c r="F46" s="118" t="s">
        <v>79</v>
      </c>
      <c r="G46" s="142">
        <v>386600</v>
      </c>
      <c r="H46" s="118" t="s">
        <v>79</v>
      </c>
      <c r="I46" s="125">
        <v>386600</v>
      </c>
      <c r="J46" s="139" t="s">
        <v>27</v>
      </c>
      <c r="K46" s="123" t="s">
        <v>423</v>
      </c>
      <c r="L46" s="118"/>
      <c r="M46" s="127"/>
      <c r="N46" s="127"/>
      <c r="O46" s="64"/>
      <c r="P46" s="64"/>
      <c r="Q46" s="64"/>
      <c r="R46" s="64"/>
      <c r="S46" s="64"/>
      <c r="T46" s="64"/>
      <c r="U46" s="64"/>
      <c r="V46" s="64"/>
      <c r="W46" s="64"/>
      <c r="X46" s="64"/>
    </row>
    <row r="47" spans="1:24" s="23" customFormat="1" ht="39.75">
      <c r="A47" s="123">
        <v>18</v>
      </c>
      <c r="B47" s="124" t="s">
        <v>424</v>
      </c>
      <c r="C47" s="237">
        <v>950</v>
      </c>
      <c r="D47" s="112">
        <v>950</v>
      </c>
      <c r="E47" s="128" t="s">
        <v>25</v>
      </c>
      <c r="F47" s="118" t="s">
        <v>26</v>
      </c>
      <c r="G47" s="142">
        <v>950</v>
      </c>
      <c r="H47" s="118" t="s">
        <v>26</v>
      </c>
      <c r="I47" s="125">
        <v>950</v>
      </c>
      <c r="J47" s="139" t="s">
        <v>27</v>
      </c>
      <c r="K47" s="126" t="s">
        <v>425</v>
      </c>
      <c r="L47" s="118"/>
      <c r="M47" s="127"/>
      <c r="N47" s="127"/>
      <c r="O47" s="64"/>
      <c r="P47" s="64"/>
      <c r="Q47" s="64"/>
      <c r="R47" s="64"/>
      <c r="S47" s="64"/>
      <c r="T47" s="64"/>
      <c r="U47" s="64"/>
      <c r="V47" s="64"/>
      <c r="W47" s="64"/>
      <c r="X47" s="64"/>
    </row>
    <row r="48" spans="1:24" s="23" customFormat="1" ht="39.75">
      <c r="A48" s="123">
        <v>19</v>
      </c>
      <c r="B48" s="124" t="s">
        <v>426</v>
      </c>
      <c r="C48" s="237">
        <v>2160</v>
      </c>
      <c r="D48" s="112">
        <v>2160</v>
      </c>
      <c r="E48" s="128" t="s">
        <v>25</v>
      </c>
      <c r="F48" s="118" t="s">
        <v>45</v>
      </c>
      <c r="G48" s="142">
        <v>2160</v>
      </c>
      <c r="H48" s="118" t="s">
        <v>45</v>
      </c>
      <c r="I48" s="125">
        <v>2160</v>
      </c>
      <c r="J48" s="139" t="s">
        <v>27</v>
      </c>
      <c r="K48" s="126" t="s">
        <v>427</v>
      </c>
      <c r="L48" s="118"/>
      <c r="M48" s="127"/>
      <c r="N48" s="127"/>
      <c r="O48" s="64"/>
      <c r="P48" s="64"/>
      <c r="Q48" s="64"/>
      <c r="R48" s="64"/>
      <c r="S48" s="64"/>
      <c r="T48" s="64"/>
      <c r="U48" s="64"/>
      <c r="V48" s="64"/>
      <c r="W48" s="64"/>
      <c r="X48" s="64"/>
    </row>
    <row r="49" spans="1:24" s="23" customFormat="1" ht="117">
      <c r="A49" s="123">
        <v>20</v>
      </c>
      <c r="B49" s="124" t="s">
        <v>261</v>
      </c>
      <c r="C49" s="237">
        <v>2000</v>
      </c>
      <c r="D49" s="112">
        <v>2000</v>
      </c>
      <c r="E49" s="238" t="s">
        <v>30</v>
      </c>
      <c r="F49" s="118" t="s">
        <v>31</v>
      </c>
      <c r="G49" s="142">
        <v>2000</v>
      </c>
      <c r="H49" s="118" t="s">
        <v>31</v>
      </c>
      <c r="I49" s="125">
        <v>2000</v>
      </c>
      <c r="J49" s="221" t="s">
        <v>32</v>
      </c>
      <c r="K49" s="126">
        <v>24885</v>
      </c>
      <c r="L49" s="118" t="s">
        <v>22</v>
      </c>
      <c r="M49" s="127"/>
      <c r="N49" s="127"/>
      <c r="O49" s="64"/>
      <c r="P49" s="64"/>
      <c r="Q49" s="64"/>
      <c r="R49" s="64"/>
      <c r="S49" s="64"/>
      <c r="T49" s="64"/>
      <c r="U49" s="64"/>
      <c r="V49" s="64"/>
      <c r="W49" s="64"/>
      <c r="X49" s="64"/>
    </row>
    <row r="50" spans="1:24" s="23" customFormat="1" ht="117">
      <c r="A50" s="123">
        <v>21</v>
      </c>
      <c r="B50" s="124" t="s">
        <v>176</v>
      </c>
      <c r="C50" s="237">
        <v>2000</v>
      </c>
      <c r="D50" s="112">
        <v>2000</v>
      </c>
      <c r="E50" s="238" t="s">
        <v>30</v>
      </c>
      <c r="F50" s="118" t="s">
        <v>31</v>
      </c>
      <c r="G50" s="142">
        <v>2000</v>
      </c>
      <c r="H50" s="118" t="s">
        <v>31</v>
      </c>
      <c r="I50" s="125">
        <v>2000</v>
      </c>
      <c r="J50" s="221" t="s">
        <v>32</v>
      </c>
      <c r="K50" s="126">
        <v>24885</v>
      </c>
      <c r="L50" s="118" t="s">
        <v>22</v>
      </c>
      <c r="M50" s="127"/>
      <c r="N50" s="127"/>
      <c r="O50" s="64"/>
      <c r="P50" s="64"/>
      <c r="Q50" s="64"/>
      <c r="R50" s="64"/>
      <c r="S50" s="64"/>
      <c r="T50" s="64"/>
      <c r="U50" s="64"/>
      <c r="V50" s="64"/>
      <c r="W50" s="64"/>
      <c r="X50" s="64"/>
    </row>
    <row r="51" spans="1:24" s="23" customFormat="1" ht="117">
      <c r="A51" s="123">
        <v>22</v>
      </c>
      <c r="B51" s="124" t="s">
        <v>428</v>
      </c>
      <c r="C51" s="237">
        <v>3000</v>
      </c>
      <c r="D51" s="112">
        <v>3000</v>
      </c>
      <c r="E51" s="128" t="s">
        <v>25</v>
      </c>
      <c r="F51" s="118" t="s">
        <v>49</v>
      </c>
      <c r="G51" s="142">
        <v>3000</v>
      </c>
      <c r="H51" s="118" t="s">
        <v>49</v>
      </c>
      <c r="I51" s="125">
        <v>3000</v>
      </c>
      <c r="J51" s="139" t="s">
        <v>27</v>
      </c>
      <c r="K51" s="126" t="s">
        <v>429</v>
      </c>
      <c r="L51" s="118"/>
      <c r="M51" s="127"/>
      <c r="N51" s="127"/>
      <c r="O51" s="64"/>
      <c r="P51" s="64"/>
      <c r="Q51" s="64"/>
      <c r="R51" s="64"/>
      <c r="S51" s="64"/>
      <c r="T51" s="64"/>
      <c r="U51" s="64"/>
      <c r="V51" s="64"/>
      <c r="W51" s="64"/>
      <c r="X51" s="64"/>
    </row>
    <row r="52" spans="1:24" s="23" customFormat="1" ht="39.75">
      <c r="A52" s="123">
        <v>23</v>
      </c>
      <c r="B52" s="124" t="s">
        <v>430</v>
      </c>
      <c r="C52" s="237">
        <v>3900</v>
      </c>
      <c r="D52" s="112">
        <v>3900</v>
      </c>
      <c r="E52" s="128" t="s">
        <v>25</v>
      </c>
      <c r="F52" s="118" t="s">
        <v>45</v>
      </c>
      <c r="G52" s="145">
        <v>3900</v>
      </c>
      <c r="H52" s="118" t="s">
        <v>45</v>
      </c>
      <c r="I52" s="125">
        <v>3900</v>
      </c>
      <c r="J52" s="139" t="s">
        <v>27</v>
      </c>
      <c r="K52" s="126" t="s">
        <v>431</v>
      </c>
      <c r="L52" s="118"/>
      <c r="M52" s="127"/>
      <c r="N52" s="127"/>
      <c r="O52" s="64"/>
      <c r="P52" s="64"/>
      <c r="Q52" s="64"/>
      <c r="R52" s="64"/>
      <c r="S52" s="64"/>
      <c r="T52" s="64"/>
      <c r="U52" s="64"/>
      <c r="V52" s="64"/>
      <c r="W52" s="64"/>
      <c r="X52" s="64"/>
    </row>
    <row r="53" spans="1:24" s="23" customFormat="1" ht="117">
      <c r="A53" s="123">
        <v>24</v>
      </c>
      <c r="B53" s="124" t="s">
        <v>243</v>
      </c>
      <c r="C53" s="237">
        <v>4500</v>
      </c>
      <c r="D53" s="112">
        <v>4500</v>
      </c>
      <c r="E53" s="238" t="s">
        <v>30</v>
      </c>
      <c r="F53" s="118" t="s">
        <v>31</v>
      </c>
      <c r="G53" s="145">
        <v>4500</v>
      </c>
      <c r="H53" s="118" t="s">
        <v>31</v>
      </c>
      <c r="I53" s="125">
        <v>4500</v>
      </c>
      <c r="J53" s="221" t="s">
        <v>32</v>
      </c>
      <c r="K53" s="126">
        <v>24886</v>
      </c>
      <c r="L53" s="118" t="s">
        <v>22</v>
      </c>
      <c r="M53" s="127"/>
      <c r="N53" s="127"/>
      <c r="O53" s="64"/>
      <c r="P53" s="64"/>
      <c r="Q53" s="64"/>
      <c r="R53" s="64"/>
      <c r="S53" s="64"/>
      <c r="T53" s="64"/>
      <c r="U53" s="64"/>
      <c r="V53" s="64"/>
      <c r="W53" s="64"/>
      <c r="X53" s="64"/>
    </row>
    <row r="54" spans="1:24" s="23" customFormat="1" ht="117">
      <c r="A54" s="123">
        <v>25</v>
      </c>
      <c r="B54" s="124" t="s">
        <v>239</v>
      </c>
      <c r="C54" s="237">
        <v>3000</v>
      </c>
      <c r="D54" s="112">
        <v>3000</v>
      </c>
      <c r="E54" s="238" t="s">
        <v>30</v>
      </c>
      <c r="F54" s="118" t="s">
        <v>31</v>
      </c>
      <c r="G54" s="145">
        <v>3000</v>
      </c>
      <c r="H54" s="118" t="s">
        <v>31</v>
      </c>
      <c r="I54" s="125">
        <v>3000</v>
      </c>
      <c r="J54" s="221" t="s">
        <v>32</v>
      </c>
      <c r="K54" s="126" t="s">
        <v>432</v>
      </c>
      <c r="L54" s="118" t="s">
        <v>22</v>
      </c>
      <c r="M54" s="127"/>
      <c r="N54" s="127"/>
      <c r="O54" s="64"/>
      <c r="P54" s="64"/>
      <c r="Q54" s="64"/>
      <c r="R54" s="64"/>
      <c r="S54" s="64"/>
      <c r="T54" s="64"/>
      <c r="U54" s="64"/>
      <c r="V54" s="64"/>
      <c r="W54" s="64"/>
      <c r="X54" s="64"/>
    </row>
    <row r="55" spans="1:24" s="23" customFormat="1" ht="117">
      <c r="A55" s="123">
        <v>26</v>
      </c>
      <c r="B55" s="124" t="s">
        <v>177</v>
      </c>
      <c r="C55" s="237">
        <v>2500</v>
      </c>
      <c r="D55" s="112">
        <v>2500</v>
      </c>
      <c r="E55" s="238" t="s">
        <v>30</v>
      </c>
      <c r="F55" s="118" t="s">
        <v>31</v>
      </c>
      <c r="G55" s="145">
        <v>2500</v>
      </c>
      <c r="H55" s="118" t="s">
        <v>31</v>
      </c>
      <c r="I55" s="125">
        <v>2500</v>
      </c>
      <c r="J55" s="221" t="s">
        <v>32</v>
      </c>
      <c r="K55" s="126">
        <v>24886</v>
      </c>
      <c r="L55" s="118" t="s">
        <v>22</v>
      </c>
      <c r="M55" s="127"/>
      <c r="N55" s="127"/>
      <c r="O55" s="64"/>
      <c r="P55" s="64"/>
      <c r="Q55" s="64"/>
      <c r="R55" s="64"/>
      <c r="S55" s="64"/>
      <c r="T55" s="64"/>
      <c r="U55" s="64"/>
      <c r="V55" s="64"/>
      <c r="W55" s="64"/>
      <c r="X55" s="64"/>
    </row>
    <row r="56" spans="1:24" s="23" customFormat="1" ht="39.75">
      <c r="A56" s="123">
        <v>27</v>
      </c>
      <c r="B56" s="124" t="s">
        <v>433</v>
      </c>
      <c r="C56" s="237">
        <v>15800</v>
      </c>
      <c r="D56" s="112">
        <v>15800</v>
      </c>
      <c r="E56" s="128" t="s">
        <v>25</v>
      </c>
      <c r="F56" s="118" t="s">
        <v>434</v>
      </c>
      <c r="G56" s="145">
        <v>15800</v>
      </c>
      <c r="H56" s="118" t="s">
        <v>434</v>
      </c>
      <c r="I56" s="125">
        <v>15800</v>
      </c>
      <c r="J56" s="139" t="s">
        <v>27</v>
      </c>
      <c r="K56" s="126" t="s">
        <v>435</v>
      </c>
      <c r="L56" s="118"/>
      <c r="M56" s="127"/>
      <c r="N56" s="127"/>
      <c r="O56" s="64"/>
      <c r="P56" s="64"/>
      <c r="Q56" s="64"/>
      <c r="R56" s="64"/>
      <c r="S56" s="64"/>
      <c r="T56" s="64"/>
      <c r="U56" s="64"/>
      <c r="V56" s="64"/>
      <c r="W56" s="64"/>
      <c r="X56" s="64"/>
    </row>
    <row r="57" spans="1:24" s="23" customFormat="1" ht="39.75">
      <c r="A57" s="123">
        <v>28</v>
      </c>
      <c r="B57" s="124" t="s">
        <v>436</v>
      </c>
      <c r="C57" s="237">
        <v>9600</v>
      </c>
      <c r="D57" s="112">
        <v>9600</v>
      </c>
      <c r="E57" s="128" t="s">
        <v>25</v>
      </c>
      <c r="F57" s="118" t="s">
        <v>78</v>
      </c>
      <c r="G57" s="145">
        <v>9600</v>
      </c>
      <c r="H57" s="118" t="s">
        <v>78</v>
      </c>
      <c r="I57" s="125">
        <v>9600</v>
      </c>
      <c r="J57" s="139" t="s">
        <v>27</v>
      </c>
      <c r="K57" s="126" t="s">
        <v>437</v>
      </c>
      <c r="L57" s="118"/>
      <c r="M57" s="127"/>
      <c r="N57" s="127"/>
      <c r="O57" s="64"/>
      <c r="P57" s="64"/>
      <c r="Q57" s="64"/>
      <c r="R57" s="64"/>
      <c r="S57" s="64"/>
      <c r="T57" s="64"/>
      <c r="U57" s="64"/>
      <c r="V57" s="64"/>
      <c r="W57" s="64"/>
      <c r="X57" s="64"/>
    </row>
    <row r="58" spans="1:24" s="23" customFormat="1" ht="39.75">
      <c r="A58" s="123">
        <v>29</v>
      </c>
      <c r="B58" s="124" t="s">
        <v>367</v>
      </c>
      <c r="C58" s="109">
        <v>18680</v>
      </c>
      <c r="D58" s="112">
        <v>18680</v>
      </c>
      <c r="E58" s="128" t="s">
        <v>25</v>
      </c>
      <c r="F58" s="118" t="s">
        <v>26</v>
      </c>
      <c r="G58" s="142">
        <v>18680</v>
      </c>
      <c r="H58" s="130" t="s">
        <v>26</v>
      </c>
      <c r="I58" s="125">
        <v>18680</v>
      </c>
      <c r="J58" s="140" t="s">
        <v>27</v>
      </c>
      <c r="K58" s="126" t="s">
        <v>438</v>
      </c>
      <c r="L58" s="118"/>
      <c r="M58" s="127"/>
      <c r="N58" s="127"/>
      <c r="O58" s="64"/>
      <c r="P58" s="64"/>
      <c r="Q58" s="64"/>
      <c r="R58" s="64"/>
      <c r="S58" s="64"/>
      <c r="T58" s="64"/>
      <c r="U58" s="64"/>
      <c r="V58" s="64"/>
      <c r="W58" s="64"/>
      <c r="X58" s="64"/>
    </row>
    <row r="59" spans="1:24" s="23" customFormat="1" ht="39.75">
      <c r="A59" s="123">
        <v>30</v>
      </c>
      <c r="B59" s="129" t="s">
        <v>439</v>
      </c>
      <c r="C59" s="109">
        <v>2500</v>
      </c>
      <c r="D59" s="112">
        <v>2500</v>
      </c>
      <c r="E59" s="123" t="s">
        <v>25</v>
      </c>
      <c r="F59" s="131" t="s">
        <v>440</v>
      </c>
      <c r="G59" s="146">
        <v>2500</v>
      </c>
      <c r="H59" s="131" t="s">
        <v>440</v>
      </c>
      <c r="I59" s="125">
        <v>2500</v>
      </c>
      <c r="J59" s="140" t="s">
        <v>27</v>
      </c>
      <c r="K59" s="123" t="s">
        <v>441</v>
      </c>
      <c r="L59" s="118"/>
      <c r="M59" s="127"/>
      <c r="N59" s="127"/>
      <c r="O59" s="64"/>
      <c r="P59" s="64"/>
      <c r="Q59" s="64"/>
      <c r="R59" s="64"/>
      <c r="S59" s="64"/>
      <c r="T59" s="64"/>
      <c r="U59" s="64"/>
      <c r="V59" s="64"/>
      <c r="W59" s="64"/>
      <c r="X59" s="64"/>
    </row>
    <row r="60" spans="1:24" s="23" customFormat="1" ht="117">
      <c r="A60" s="123">
        <v>31</v>
      </c>
      <c r="B60" s="124" t="s">
        <v>295</v>
      </c>
      <c r="C60" s="109">
        <v>3000</v>
      </c>
      <c r="D60" s="112">
        <v>3000</v>
      </c>
      <c r="E60" s="238" t="s">
        <v>30</v>
      </c>
      <c r="F60" s="118" t="s">
        <v>31</v>
      </c>
      <c r="G60" s="146">
        <v>3000</v>
      </c>
      <c r="H60" s="118" t="s">
        <v>31</v>
      </c>
      <c r="I60" s="125">
        <v>3000</v>
      </c>
      <c r="J60" s="221" t="s">
        <v>32</v>
      </c>
      <c r="K60" s="126">
        <v>24887</v>
      </c>
      <c r="L60" s="118" t="s">
        <v>22</v>
      </c>
      <c r="M60" s="127"/>
      <c r="N60" s="127"/>
      <c r="O60" s="64"/>
      <c r="P60" s="64"/>
      <c r="Q60" s="64"/>
      <c r="R60" s="64"/>
      <c r="S60" s="64"/>
      <c r="T60" s="64"/>
      <c r="U60" s="64"/>
      <c r="V60" s="64"/>
      <c r="W60" s="64"/>
      <c r="X60" s="64"/>
    </row>
    <row r="61" spans="1:24" s="23" customFormat="1" ht="117">
      <c r="A61" s="123">
        <v>32</v>
      </c>
      <c r="B61" s="124" t="s">
        <v>442</v>
      </c>
      <c r="C61" s="109">
        <v>2500</v>
      </c>
      <c r="D61" s="112">
        <v>2500</v>
      </c>
      <c r="E61" s="238" t="s">
        <v>30</v>
      </c>
      <c r="F61" s="118" t="s">
        <v>31</v>
      </c>
      <c r="G61" s="146">
        <v>2500</v>
      </c>
      <c r="H61" s="118" t="s">
        <v>31</v>
      </c>
      <c r="I61" s="125">
        <v>2500</v>
      </c>
      <c r="J61" s="221" t="s">
        <v>32</v>
      </c>
      <c r="K61" s="126">
        <v>24887</v>
      </c>
      <c r="L61" s="118" t="s">
        <v>22</v>
      </c>
      <c r="M61" s="127"/>
      <c r="N61" s="127"/>
      <c r="O61" s="64"/>
      <c r="P61" s="64"/>
      <c r="Q61" s="64"/>
      <c r="R61" s="64"/>
      <c r="S61" s="64"/>
      <c r="T61" s="64"/>
      <c r="U61" s="64"/>
      <c r="V61" s="64"/>
      <c r="W61" s="64"/>
      <c r="X61" s="64"/>
    </row>
    <row r="62" spans="1:24" s="23" customFormat="1" ht="234">
      <c r="A62" s="123">
        <v>33</v>
      </c>
      <c r="B62" s="124" t="s">
        <v>443</v>
      </c>
      <c r="C62" s="109">
        <v>67000</v>
      </c>
      <c r="D62" s="112">
        <v>64905.43</v>
      </c>
      <c r="E62" s="123" t="s">
        <v>25</v>
      </c>
      <c r="F62" s="118" t="s">
        <v>398</v>
      </c>
      <c r="G62" s="146">
        <v>64900</v>
      </c>
      <c r="H62" s="118" t="s">
        <v>398</v>
      </c>
      <c r="I62" s="125">
        <v>64900</v>
      </c>
      <c r="J62" s="140" t="s">
        <v>27</v>
      </c>
      <c r="K62" s="126" t="s">
        <v>444</v>
      </c>
      <c r="L62" s="118"/>
      <c r="M62" s="127"/>
      <c r="N62" s="127"/>
      <c r="O62" s="64"/>
      <c r="P62" s="64"/>
      <c r="Q62" s="64"/>
      <c r="R62" s="64"/>
      <c r="S62" s="64"/>
      <c r="T62" s="64"/>
      <c r="U62" s="64"/>
      <c r="V62" s="64"/>
      <c r="W62" s="64"/>
      <c r="X62" s="64"/>
    </row>
    <row r="63" spans="1:24" s="23" customFormat="1" ht="156">
      <c r="A63" s="123">
        <v>34</v>
      </c>
      <c r="B63" s="129" t="s">
        <v>445</v>
      </c>
      <c r="C63" s="109">
        <v>401000</v>
      </c>
      <c r="D63" s="112">
        <v>398098.64</v>
      </c>
      <c r="E63" s="123" t="s">
        <v>25</v>
      </c>
      <c r="F63" s="118" t="s">
        <v>446</v>
      </c>
      <c r="G63" s="146">
        <v>398000</v>
      </c>
      <c r="H63" s="118" t="s">
        <v>446</v>
      </c>
      <c r="I63" s="125">
        <v>398000</v>
      </c>
      <c r="J63" s="140" t="s">
        <v>27</v>
      </c>
      <c r="K63" s="123" t="s">
        <v>447</v>
      </c>
      <c r="L63" s="118"/>
      <c r="M63" s="127"/>
      <c r="N63" s="127"/>
      <c r="O63" s="64"/>
      <c r="P63" s="64"/>
      <c r="Q63" s="64"/>
      <c r="R63" s="64"/>
      <c r="S63" s="64"/>
      <c r="T63" s="64"/>
      <c r="U63" s="64"/>
      <c r="V63" s="64"/>
      <c r="W63" s="64"/>
      <c r="X63" s="64"/>
    </row>
    <row r="64" spans="1:24" s="23" customFormat="1" ht="156">
      <c r="A64" s="123">
        <v>35</v>
      </c>
      <c r="B64" s="129" t="s">
        <v>448</v>
      </c>
      <c r="C64" s="109">
        <v>407000</v>
      </c>
      <c r="D64" s="112">
        <v>407711.41</v>
      </c>
      <c r="E64" s="123" t="s">
        <v>25</v>
      </c>
      <c r="F64" s="131" t="s">
        <v>174</v>
      </c>
      <c r="G64" s="146">
        <v>406500</v>
      </c>
      <c r="H64" s="131" t="s">
        <v>174</v>
      </c>
      <c r="I64" s="125">
        <v>406500</v>
      </c>
      <c r="J64" s="140" t="s">
        <v>27</v>
      </c>
      <c r="K64" s="123" t="s">
        <v>449</v>
      </c>
      <c r="L64" s="118"/>
      <c r="M64" s="127"/>
      <c r="N64" s="127"/>
      <c r="O64" s="64"/>
      <c r="P64" s="64"/>
      <c r="Q64" s="64"/>
      <c r="R64" s="64"/>
      <c r="S64" s="64"/>
      <c r="T64" s="64"/>
      <c r="U64" s="64"/>
      <c r="V64" s="64"/>
      <c r="W64" s="64"/>
      <c r="X64" s="64"/>
    </row>
    <row r="65" spans="1:24" s="23" customFormat="1" ht="156">
      <c r="A65" s="123">
        <v>36</v>
      </c>
      <c r="B65" s="124" t="s">
        <v>450</v>
      </c>
      <c r="C65" s="109">
        <v>38000</v>
      </c>
      <c r="D65" s="112">
        <v>38519.25</v>
      </c>
      <c r="E65" s="123" t="s">
        <v>25</v>
      </c>
      <c r="F65" s="118" t="s">
        <v>79</v>
      </c>
      <c r="G65" s="142">
        <v>37900</v>
      </c>
      <c r="H65" s="118" t="s">
        <v>79</v>
      </c>
      <c r="I65" s="125">
        <v>37900</v>
      </c>
      <c r="J65" s="140" t="s">
        <v>27</v>
      </c>
      <c r="K65" s="126" t="s">
        <v>451</v>
      </c>
      <c r="L65" s="118"/>
      <c r="M65" s="127"/>
      <c r="N65" s="127"/>
      <c r="O65" s="64"/>
      <c r="P65" s="64"/>
      <c r="Q65" s="64"/>
      <c r="R65" s="64"/>
      <c r="S65" s="64"/>
      <c r="T65" s="64"/>
      <c r="U65" s="64"/>
      <c r="V65" s="64"/>
      <c r="W65" s="64"/>
      <c r="X65" s="64"/>
    </row>
    <row r="66" spans="1:24" s="23" customFormat="1" ht="78">
      <c r="A66" s="123">
        <v>37</v>
      </c>
      <c r="B66" s="124" t="s">
        <v>452</v>
      </c>
      <c r="C66" s="109">
        <v>48000</v>
      </c>
      <c r="D66" s="112">
        <v>48000</v>
      </c>
      <c r="E66" s="123" t="s">
        <v>25</v>
      </c>
      <c r="F66" s="118" t="s">
        <v>45</v>
      </c>
      <c r="G66" s="142">
        <v>48000</v>
      </c>
      <c r="H66" s="118" t="s">
        <v>45</v>
      </c>
      <c r="I66" s="125">
        <v>48000</v>
      </c>
      <c r="J66" s="140" t="s">
        <v>27</v>
      </c>
      <c r="K66" s="126" t="s">
        <v>453</v>
      </c>
      <c r="L66" s="118"/>
      <c r="M66" s="127"/>
      <c r="N66" s="127"/>
      <c r="O66" s="64"/>
      <c r="P66" s="64"/>
      <c r="Q66" s="64"/>
      <c r="R66" s="64"/>
      <c r="S66" s="64"/>
      <c r="T66" s="64"/>
      <c r="U66" s="64"/>
      <c r="V66" s="64"/>
      <c r="W66" s="64"/>
      <c r="X66" s="64"/>
    </row>
    <row r="67" spans="1:24" s="23" customFormat="1" ht="354.75" customHeight="1">
      <c r="A67" s="123">
        <v>38</v>
      </c>
      <c r="B67" s="124" t="s">
        <v>454</v>
      </c>
      <c r="C67" s="109">
        <v>77800</v>
      </c>
      <c r="D67" s="112">
        <v>77800</v>
      </c>
      <c r="E67" s="123" t="s">
        <v>25</v>
      </c>
      <c r="F67" s="118" t="s">
        <v>45</v>
      </c>
      <c r="G67" s="142">
        <v>77800</v>
      </c>
      <c r="H67" s="118" t="s">
        <v>45</v>
      </c>
      <c r="I67" s="125">
        <v>77800</v>
      </c>
      <c r="J67" s="140" t="s">
        <v>27</v>
      </c>
      <c r="K67" s="126" t="s">
        <v>455</v>
      </c>
      <c r="L67" s="118"/>
      <c r="M67" s="127"/>
      <c r="N67" s="127"/>
      <c r="O67" s="64"/>
      <c r="P67" s="64"/>
      <c r="Q67" s="64"/>
      <c r="R67" s="64"/>
      <c r="S67" s="64"/>
      <c r="T67" s="64"/>
      <c r="U67" s="64"/>
      <c r="V67" s="64"/>
      <c r="W67" s="64"/>
      <c r="X67" s="64"/>
    </row>
    <row r="68" spans="1:24" s="23" customFormat="1" ht="132" customHeight="1">
      <c r="A68" s="123">
        <v>39</v>
      </c>
      <c r="B68" s="129" t="s">
        <v>456</v>
      </c>
      <c r="C68" s="109">
        <v>39500</v>
      </c>
      <c r="D68" s="112">
        <v>39500</v>
      </c>
      <c r="E68" s="123" t="s">
        <v>25</v>
      </c>
      <c r="F68" s="118" t="s">
        <v>87</v>
      </c>
      <c r="G68" s="142">
        <v>39500</v>
      </c>
      <c r="H68" s="118" t="s">
        <v>87</v>
      </c>
      <c r="I68" s="125">
        <v>39500</v>
      </c>
      <c r="J68" s="140" t="s">
        <v>27</v>
      </c>
      <c r="K68" s="126" t="s">
        <v>457</v>
      </c>
      <c r="L68" s="118"/>
      <c r="M68" s="127"/>
      <c r="N68" s="127"/>
      <c r="O68" s="64"/>
      <c r="P68" s="64"/>
      <c r="Q68" s="64"/>
      <c r="R68" s="64"/>
      <c r="S68" s="64"/>
      <c r="T68" s="64"/>
      <c r="U68" s="64"/>
      <c r="V68" s="64"/>
      <c r="W68" s="64"/>
      <c r="X68" s="64"/>
    </row>
    <row r="69" spans="1:24" s="23" customFormat="1" ht="123.75" customHeight="1">
      <c r="A69" s="123">
        <v>40</v>
      </c>
      <c r="B69" s="129" t="s">
        <v>458</v>
      </c>
      <c r="C69" s="109">
        <v>39500</v>
      </c>
      <c r="D69" s="112">
        <v>39500</v>
      </c>
      <c r="E69" s="123" t="s">
        <v>25</v>
      </c>
      <c r="F69" s="118" t="s">
        <v>87</v>
      </c>
      <c r="G69" s="142">
        <v>39500</v>
      </c>
      <c r="H69" s="118" t="s">
        <v>87</v>
      </c>
      <c r="I69" s="125">
        <v>39500</v>
      </c>
      <c r="J69" s="140" t="s">
        <v>27</v>
      </c>
      <c r="K69" s="126" t="s">
        <v>459</v>
      </c>
      <c r="L69" s="118"/>
      <c r="M69" s="127"/>
      <c r="N69" s="127"/>
      <c r="O69" s="64"/>
      <c r="P69" s="64"/>
      <c r="Q69" s="64"/>
      <c r="R69" s="64"/>
      <c r="S69" s="64"/>
      <c r="T69" s="64"/>
      <c r="U69" s="64"/>
      <c r="V69" s="64"/>
      <c r="W69" s="64"/>
      <c r="X69" s="64"/>
    </row>
    <row r="70" spans="1:24" s="23" customFormat="1" ht="125.25" customHeight="1">
      <c r="A70" s="123">
        <v>41</v>
      </c>
      <c r="B70" s="129" t="s">
        <v>460</v>
      </c>
      <c r="C70" s="109">
        <v>39500</v>
      </c>
      <c r="D70" s="112">
        <v>39500</v>
      </c>
      <c r="E70" s="123" t="s">
        <v>25</v>
      </c>
      <c r="F70" s="118" t="s">
        <v>87</v>
      </c>
      <c r="G70" s="142">
        <v>39500</v>
      </c>
      <c r="H70" s="118" t="s">
        <v>87</v>
      </c>
      <c r="I70" s="125">
        <v>39500</v>
      </c>
      <c r="J70" s="140" t="s">
        <v>27</v>
      </c>
      <c r="K70" s="126" t="s">
        <v>461</v>
      </c>
      <c r="L70" s="118"/>
      <c r="M70" s="127"/>
      <c r="N70" s="127"/>
      <c r="O70" s="64"/>
      <c r="P70" s="64"/>
      <c r="Q70" s="64"/>
      <c r="R70" s="64"/>
      <c r="S70" s="64"/>
      <c r="T70" s="64"/>
      <c r="U70" s="64"/>
      <c r="V70" s="64"/>
      <c r="W70" s="64"/>
      <c r="X70" s="64"/>
    </row>
    <row r="71" spans="1:24" s="23" customFormat="1" ht="195">
      <c r="A71" s="123">
        <v>42</v>
      </c>
      <c r="B71" s="129" t="s">
        <v>462</v>
      </c>
      <c r="C71" s="109">
        <v>39500</v>
      </c>
      <c r="D71" s="112">
        <v>39500</v>
      </c>
      <c r="E71" s="123" t="s">
        <v>25</v>
      </c>
      <c r="F71" s="118" t="s">
        <v>87</v>
      </c>
      <c r="G71" s="142">
        <v>39500</v>
      </c>
      <c r="H71" s="118" t="s">
        <v>87</v>
      </c>
      <c r="I71" s="125">
        <v>39500</v>
      </c>
      <c r="J71" s="140" t="s">
        <v>27</v>
      </c>
      <c r="K71" s="123" t="s">
        <v>463</v>
      </c>
      <c r="L71" s="118"/>
      <c r="M71" s="127"/>
      <c r="N71" s="127"/>
      <c r="O71" s="64"/>
      <c r="P71" s="64"/>
      <c r="Q71" s="64"/>
      <c r="R71" s="64"/>
      <c r="S71" s="64"/>
      <c r="T71" s="64"/>
      <c r="U71" s="64"/>
      <c r="V71" s="64"/>
      <c r="W71" s="64"/>
      <c r="X71" s="64"/>
    </row>
    <row r="72" spans="1:24" s="23" customFormat="1" ht="121.5" customHeight="1">
      <c r="A72" s="123">
        <v>43</v>
      </c>
      <c r="B72" s="129" t="s">
        <v>464</v>
      </c>
      <c r="C72" s="109">
        <v>39500</v>
      </c>
      <c r="D72" s="112">
        <v>39500</v>
      </c>
      <c r="E72" s="123" t="s">
        <v>25</v>
      </c>
      <c r="F72" s="118" t="s">
        <v>87</v>
      </c>
      <c r="G72" s="142">
        <v>39500</v>
      </c>
      <c r="H72" s="118" t="s">
        <v>87</v>
      </c>
      <c r="I72" s="125">
        <v>39500</v>
      </c>
      <c r="J72" s="140" t="s">
        <v>27</v>
      </c>
      <c r="K72" s="126" t="s">
        <v>465</v>
      </c>
      <c r="L72" s="118"/>
      <c r="M72" s="127"/>
      <c r="N72" s="127"/>
      <c r="O72" s="64"/>
      <c r="P72" s="64"/>
      <c r="Q72" s="64"/>
      <c r="R72" s="64"/>
      <c r="S72" s="64"/>
      <c r="T72" s="64"/>
      <c r="U72" s="64"/>
      <c r="V72" s="64"/>
      <c r="W72" s="64"/>
      <c r="X72" s="64"/>
    </row>
    <row r="73" spans="1:24" s="23" customFormat="1" ht="128.25" customHeight="1">
      <c r="A73" s="123">
        <v>44</v>
      </c>
      <c r="B73" s="129" t="s">
        <v>466</v>
      </c>
      <c r="C73" s="109">
        <v>39500</v>
      </c>
      <c r="D73" s="112">
        <v>39500</v>
      </c>
      <c r="E73" s="123" t="s">
        <v>25</v>
      </c>
      <c r="F73" s="118" t="s">
        <v>87</v>
      </c>
      <c r="G73" s="142">
        <v>39500</v>
      </c>
      <c r="H73" s="118" t="s">
        <v>87</v>
      </c>
      <c r="I73" s="125">
        <v>39500</v>
      </c>
      <c r="J73" s="140" t="s">
        <v>27</v>
      </c>
      <c r="K73" s="126" t="s">
        <v>467</v>
      </c>
      <c r="L73" s="118"/>
      <c r="M73" s="127"/>
      <c r="N73" s="127"/>
      <c r="O73" s="64"/>
      <c r="P73" s="64"/>
      <c r="Q73" s="64"/>
      <c r="R73" s="64"/>
      <c r="S73" s="64"/>
      <c r="T73" s="64"/>
      <c r="U73" s="64"/>
      <c r="V73" s="64"/>
      <c r="W73" s="64"/>
      <c r="X73" s="64"/>
    </row>
    <row r="74" spans="1:24" s="23" customFormat="1" ht="39.75">
      <c r="A74" s="123">
        <v>45</v>
      </c>
      <c r="B74" s="132" t="s">
        <v>468</v>
      </c>
      <c r="C74" s="109">
        <v>10250</v>
      </c>
      <c r="D74" s="112">
        <v>10250</v>
      </c>
      <c r="E74" s="123" t="s">
        <v>25</v>
      </c>
      <c r="F74" s="131" t="s">
        <v>45</v>
      </c>
      <c r="G74" s="142">
        <v>10250</v>
      </c>
      <c r="H74" s="131" t="s">
        <v>45</v>
      </c>
      <c r="I74" s="125">
        <v>10250</v>
      </c>
      <c r="J74" s="141" t="s">
        <v>27</v>
      </c>
      <c r="K74" s="123" t="s">
        <v>469</v>
      </c>
      <c r="L74" s="118"/>
      <c r="M74" s="127"/>
      <c r="N74" s="127"/>
      <c r="O74" s="64"/>
      <c r="P74" s="64"/>
      <c r="Q74" s="64"/>
      <c r="R74" s="64"/>
      <c r="S74" s="64"/>
      <c r="T74" s="64"/>
      <c r="U74" s="64"/>
      <c r="V74" s="64"/>
      <c r="W74" s="64"/>
      <c r="X74" s="64"/>
    </row>
    <row r="75" spans="1:24" s="23" customFormat="1" ht="39.75">
      <c r="A75" s="123">
        <v>46</v>
      </c>
      <c r="B75" s="133" t="s">
        <v>470</v>
      </c>
      <c r="C75" s="109">
        <v>5820</v>
      </c>
      <c r="D75" s="112">
        <v>5820</v>
      </c>
      <c r="E75" s="123" t="s">
        <v>25</v>
      </c>
      <c r="F75" s="131" t="s">
        <v>26</v>
      </c>
      <c r="G75" s="142">
        <v>5820</v>
      </c>
      <c r="H75" s="131" t="s">
        <v>26</v>
      </c>
      <c r="I75" s="125">
        <v>5820</v>
      </c>
      <c r="J75" s="140" t="s">
        <v>27</v>
      </c>
      <c r="K75" s="123" t="s">
        <v>471</v>
      </c>
      <c r="L75" s="118"/>
      <c r="M75" s="127"/>
      <c r="N75" s="127"/>
      <c r="O75" s="64"/>
      <c r="P75" s="64"/>
      <c r="Q75" s="64"/>
      <c r="R75" s="64"/>
      <c r="S75" s="64"/>
      <c r="T75" s="64"/>
      <c r="U75" s="64"/>
      <c r="V75" s="64"/>
      <c r="W75" s="64"/>
      <c r="X75" s="64"/>
    </row>
    <row r="76" spans="1:24" s="23" customFormat="1" ht="78">
      <c r="A76" s="123">
        <v>47</v>
      </c>
      <c r="B76" s="133" t="s">
        <v>472</v>
      </c>
      <c r="C76" s="109">
        <v>5410</v>
      </c>
      <c r="D76" s="112">
        <v>5410</v>
      </c>
      <c r="E76" s="123" t="s">
        <v>25</v>
      </c>
      <c r="F76" s="131" t="s">
        <v>101</v>
      </c>
      <c r="G76" s="142">
        <v>5410</v>
      </c>
      <c r="H76" s="131" t="s">
        <v>101</v>
      </c>
      <c r="I76" s="125">
        <v>5410</v>
      </c>
      <c r="J76" s="140" t="s">
        <v>27</v>
      </c>
      <c r="K76" s="126" t="s">
        <v>473</v>
      </c>
      <c r="L76" s="118"/>
      <c r="M76" s="127"/>
      <c r="N76" s="127"/>
      <c r="O76" s="64"/>
      <c r="P76" s="64"/>
      <c r="Q76" s="64"/>
      <c r="R76" s="64"/>
      <c r="S76" s="64"/>
      <c r="T76" s="64"/>
      <c r="U76" s="64"/>
      <c r="V76" s="64"/>
      <c r="W76" s="64"/>
      <c r="X76" s="64"/>
    </row>
    <row r="77" spans="1:24" s="23" customFormat="1" ht="78">
      <c r="A77" s="123">
        <v>48</v>
      </c>
      <c r="B77" s="133" t="s">
        <v>474</v>
      </c>
      <c r="C77" s="109">
        <v>3900</v>
      </c>
      <c r="D77" s="112">
        <v>3900</v>
      </c>
      <c r="E77" s="123" t="s">
        <v>25</v>
      </c>
      <c r="F77" s="131" t="s">
        <v>49</v>
      </c>
      <c r="G77" s="142">
        <v>3900</v>
      </c>
      <c r="H77" s="131" t="s">
        <v>49</v>
      </c>
      <c r="I77" s="125">
        <v>3900</v>
      </c>
      <c r="J77" s="140" t="s">
        <v>27</v>
      </c>
      <c r="K77" s="134" t="s">
        <v>475</v>
      </c>
      <c r="L77" s="118"/>
      <c r="M77" s="127"/>
      <c r="N77" s="127"/>
      <c r="O77" s="64"/>
      <c r="P77" s="64"/>
      <c r="Q77" s="64"/>
      <c r="R77" s="64"/>
      <c r="S77" s="64"/>
      <c r="T77" s="64"/>
      <c r="U77" s="64"/>
      <c r="V77" s="64"/>
      <c r="W77" s="64"/>
      <c r="X77" s="64"/>
    </row>
    <row r="78" spans="1:24" s="23" customFormat="1" ht="78">
      <c r="A78" s="123">
        <v>49</v>
      </c>
      <c r="B78" s="133" t="s">
        <v>476</v>
      </c>
      <c r="C78" s="109">
        <v>27058.5</v>
      </c>
      <c r="D78" s="112">
        <v>27058.5</v>
      </c>
      <c r="E78" s="239" t="s">
        <v>67</v>
      </c>
      <c r="F78" s="131" t="s">
        <v>267</v>
      </c>
      <c r="G78" s="142">
        <v>27058.5</v>
      </c>
      <c r="H78" s="131" t="s">
        <v>267</v>
      </c>
      <c r="I78" s="125">
        <v>27058.5</v>
      </c>
      <c r="J78" s="221" t="s">
        <v>69</v>
      </c>
      <c r="K78" s="134" t="s">
        <v>477</v>
      </c>
      <c r="L78" s="118"/>
      <c r="M78" s="127"/>
      <c r="N78" s="127"/>
      <c r="O78" s="64"/>
      <c r="P78" s="64"/>
      <c r="Q78" s="64"/>
      <c r="R78" s="64"/>
      <c r="S78" s="64"/>
      <c r="T78" s="64"/>
      <c r="U78" s="64"/>
      <c r="V78" s="64"/>
      <c r="W78" s="64"/>
      <c r="X78" s="64"/>
    </row>
    <row r="79" spans="1:24" s="23" customFormat="1" ht="117">
      <c r="A79" s="123">
        <v>50</v>
      </c>
      <c r="B79" s="132" t="s">
        <v>478</v>
      </c>
      <c r="C79" s="109">
        <v>116351.55</v>
      </c>
      <c r="D79" s="112">
        <v>116351.55</v>
      </c>
      <c r="E79" s="239" t="s">
        <v>67</v>
      </c>
      <c r="F79" s="131" t="s">
        <v>267</v>
      </c>
      <c r="G79" s="142">
        <v>116351.55</v>
      </c>
      <c r="H79" s="131" t="s">
        <v>267</v>
      </c>
      <c r="I79" s="125">
        <v>116351.55</v>
      </c>
      <c r="J79" s="221" t="s">
        <v>69</v>
      </c>
      <c r="K79" s="134" t="s">
        <v>479</v>
      </c>
      <c r="L79" s="118"/>
      <c r="M79" s="127"/>
      <c r="N79" s="127"/>
      <c r="O79" s="64"/>
      <c r="P79" s="64"/>
      <c r="Q79" s="64"/>
      <c r="R79" s="64"/>
      <c r="S79" s="64"/>
      <c r="T79" s="64"/>
      <c r="U79" s="64"/>
      <c r="V79" s="64"/>
      <c r="W79" s="64"/>
      <c r="X79" s="64"/>
    </row>
    <row r="80" spans="1:24" s="23" customFormat="1" ht="117">
      <c r="A80" s="123">
        <v>51</v>
      </c>
      <c r="B80" s="135" t="s">
        <v>480</v>
      </c>
      <c r="C80" s="109">
        <v>12000</v>
      </c>
      <c r="D80" s="112">
        <v>12000</v>
      </c>
      <c r="E80" s="123" t="s">
        <v>25</v>
      </c>
      <c r="F80" s="131" t="s">
        <v>75</v>
      </c>
      <c r="G80" s="142">
        <v>12000</v>
      </c>
      <c r="H80" s="131" t="s">
        <v>75</v>
      </c>
      <c r="I80" s="125">
        <v>12000</v>
      </c>
      <c r="J80" s="140" t="s">
        <v>105</v>
      </c>
      <c r="K80" s="134" t="s">
        <v>481</v>
      </c>
      <c r="L80" s="118"/>
      <c r="M80" s="127"/>
      <c r="N80" s="127"/>
      <c r="O80" s="64"/>
      <c r="P80" s="64"/>
      <c r="Q80" s="64"/>
      <c r="R80" s="64"/>
      <c r="S80" s="64"/>
      <c r="T80" s="64"/>
      <c r="U80" s="64"/>
      <c r="V80" s="64"/>
      <c r="W80" s="64"/>
      <c r="X80" s="64"/>
    </row>
    <row r="81" spans="1:24" s="23" customFormat="1" ht="117">
      <c r="A81" s="123">
        <v>52</v>
      </c>
      <c r="B81" s="124" t="s">
        <v>482</v>
      </c>
      <c r="C81" s="109">
        <v>1000</v>
      </c>
      <c r="D81" s="112">
        <v>1000</v>
      </c>
      <c r="E81" s="238" t="s">
        <v>30</v>
      </c>
      <c r="F81" s="118" t="s">
        <v>31</v>
      </c>
      <c r="G81" s="142">
        <v>1000</v>
      </c>
      <c r="H81" s="118" t="s">
        <v>31</v>
      </c>
      <c r="I81" s="125">
        <v>1000</v>
      </c>
      <c r="J81" s="221" t="s">
        <v>32</v>
      </c>
      <c r="K81" s="136">
        <v>24896</v>
      </c>
      <c r="L81" s="118" t="s">
        <v>22</v>
      </c>
      <c r="M81" s="127"/>
      <c r="N81" s="127"/>
      <c r="O81" s="64"/>
      <c r="P81" s="64"/>
      <c r="Q81" s="64"/>
      <c r="R81" s="64"/>
      <c r="S81" s="64"/>
      <c r="T81" s="64"/>
      <c r="U81" s="64"/>
      <c r="V81" s="64"/>
      <c r="W81" s="64"/>
      <c r="X81" s="64"/>
    </row>
    <row r="82" spans="1:24" s="23" customFormat="1" ht="117">
      <c r="A82" s="123">
        <v>53</v>
      </c>
      <c r="B82" s="137" t="s">
        <v>483</v>
      </c>
      <c r="C82" s="109">
        <v>1500</v>
      </c>
      <c r="D82" s="112">
        <v>1500</v>
      </c>
      <c r="E82" s="238" t="s">
        <v>30</v>
      </c>
      <c r="F82" s="118" t="s">
        <v>31</v>
      </c>
      <c r="G82" s="142">
        <v>1500</v>
      </c>
      <c r="H82" s="118" t="s">
        <v>31</v>
      </c>
      <c r="I82" s="125">
        <v>1500</v>
      </c>
      <c r="J82" s="221" t="s">
        <v>32</v>
      </c>
      <c r="K82" s="136">
        <v>24896</v>
      </c>
      <c r="L82" s="118" t="s">
        <v>22</v>
      </c>
      <c r="M82" s="127"/>
      <c r="N82" s="127"/>
      <c r="O82" s="64"/>
      <c r="P82" s="64"/>
      <c r="Q82" s="64"/>
      <c r="R82" s="64"/>
      <c r="S82" s="64"/>
      <c r="T82" s="64"/>
      <c r="U82" s="64"/>
      <c r="V82" s="64"/>
      <c r="W82" s="64"/>
      <c r="X82" s="64"/>
    </row>
    <row r="83" spans="1:24" s="23" customFormat="1" ht="117">
      <c r="A83" s="123">
        <v>54</v>
      </c>
      <c r="B83" s="124" t="s">
        <v>176</v>
      </c>
      <c r="C83" s="109">
        <v>2000</v>
      </c>
      <c r="D83" s="112">
        <v>2000</v>
      </c>
      <c r="E83" s="238" t="s">
        <v>30</v>
      </c>
      <c r="F83" s="118" t="s">
        <v>31</v>
      </c>
      <c r="G83" s="142">
        <v>2000</v>
      </c>
      <c r="H83" s="118" t="s">
        <v>31</v>
      </c>
      <c r="I83" s="125">
        <v>2000</v>
      </c>
      <c r="J83" s="221" t="s">
        <v>32</v>
      </c>
      <c r="K83" s="136">
        <v>24896</v>
      </c>
      <c r="L83" s="118" t="s">
        <v>22</v>
      </c>
      <c r="M83" s="127"/>
      <c r="N83" s="127"/>
      <c r="O83" s="64"/>
      <c r="P83" s="64"/>
      <c r="Q83" s="64"/>
      <c r="R83" s="64"/>
      <c r="S83" s="64"/>
      <c r="T83" s="64"/>
      <c r="U83" s="64"/>
      <c r="V83" s="64"/>
      <c r="W83" s="64"/>
      <c r="X83" s="64"/>
    </row>
    <row r="84" spans="1:24" s="23" customFormat="1" ht="195">
      <c r="A84" s="123">
        <v>55</v>
      </c>
      <c r="B84" s="124" t="s">
        <v>484</v>
      </c>
      <c r="C84" s="109">
        <v>63000</v>
      </c>
      <c r="D84" s="112">
        <v>63000</v>
      </c>
      <c r="E84" s="123" t="s">
        <v>25</v>
      </c>
      <c r="F84" s="118" t="s">
        <v>485</v>
      </c>
      <c r="G84" s="142">
        <v>63000</v>
      </c>
      <c r="H84" s="118" t="s">
        <v>485</v>
      </c>
      <c r="I84" s="125">
        <v>63000</v>
      </c>
      <c r="J84" s="140" t="s">
        <v>105</v>
      </c>
      <c r="K84" s="134" t="s">
        <v>486</v>
      </c>
      <c r="L84" s="118"/>
      <c r="M84" s="127"/>
      <c r="N84" s="127"/>
      <c r="O84" s="64"/>
      <c r="P84" s="64"/>
      <c r="Q84" s="64"/>
      <c r="R84" s="64"/>
      <c r="S84" s="64"/>
      <c r="T84" s="64"/>
      <c r="U84" s="64"/>
      <c r="V84" s="64"/>
      <c r="W84" s="64"/>
      <c r="X84" s="64"/>
    </row>
    <row r="85" spans="1:24">
      <c r="A85" s="65"/>
      <c r="B85" s="66"/>
      <c r="D85" s="67"/>
      <c r="E85" s="65"/>
      <c r="F85" s="65"/>
      <c r="H85" s="68"/>
      <c r="I85" s="67"/>
      <c r="K85" s="65"/>
      <c r="L85" s="65"/>
      <c r="M85" s="65"/>
      <c r="N85" s="63"/>
      <c r="O85" s="63"/>
      <c r="P85" s="63"/>
      <c r="Q85" s="63"/>
      <c r="R85" s="63"/>
      <c r="S85" s="63"/>
      <c r="T85" s="63"/>
      <c r="U85" s="63"/>
      <c r="V85" s="63"/>
      <c r="W85" s="63"/>
      <c r="X85" s="63"/>
    </row>
    <row r="86" spans="1:24">
      <c r="A86" s="65"/>
      <c r="B86" s="66"/>
      <c r="D86" s="67"/>
      <c r="E86" s="65"/>
      <c r="F86" s="65"/>
      <c r="H86" s="68"/>
      <c r="I86" s="67"/>
      <c r="K86" s="65"/>
      <c r="L86" s="65"/>
      <c r="M86" s="65"/>
      <c r="N86" s="63"/>
      <c r="O86" s="63"/>
      <c r="P86" s="63"/>
      <c r="Q86" s="63"/>
      <c r="R86" s="63"/>
      <c r="S86" s="63"/>
      <c r="T86" s="63"/>
      <c r="U86" s="63"/>
      <c r="V86" s="63"/>
      <c r="W86" s="63"/>
      <c r="X86" s="63"/>
    </row>
    <row r="87" spans="1:24">
      <c r="A87" s="65"/>
      <c r="B87" s="69"/>
      <c r="D87" s="67"/>
      <c r="E87" s="65"/>
      <c r="F87" s="65"/>
      <c r="H87" s="68"/>
      <c r="I87" s="67"/>
      <c r="K87" s="63"/>
      <c r="L87" s="63"/>
      <c r="M87" s="63"/>
      <c r="N87" s="63"/>
      <c r="O87" s="63"/>
      <c r="P87" s="63"/>
      <c r="Q87" s="63"/>
      <c r="R87" s="63"/>
      <c r="S87" s="63"/>
      <c r="T87" s="63"/>
      <c r="U87" s="63"/>
      <c r="V87" s="63"/>
      <c r="W87" s="63"/>
      <c r="X87" s="63"/>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0" fitToHeight="0" orientation="landscape" r:id="rId1"/>
  <drawing r:id="rId2"/>
  <legacyDrawing r:id="rId3"/>
  <controls>
    <mc:AlternateContent xmlns:mc="http://schemas.openxmlformats.org/markup-compatibility/2006">
      <mc:Choice Requires="x14">
        <control shapeId="8194" r:id="rId4" name="Control 2">
          <controlPr defaultSize="0" altText="" r:id="rId5">
            <anchor moveWithCells="1">
              <from>
                <xdr:col>6</xdr:col>
                <xdr:colOff>0</xdr:colOff>
                <xdr:row>56</xdr:row>
                <xdr:rowOff>57150</xdr:rowOff>
              </from>
              <to>
                <xdr:col>6</xdr:col>
                <xdr:colOff>142875</xdr:colOff>
                <xdr:row>56</xdr:row>
                <xdr:rowOff>180975</xdr:rowOff>
              </to>
            </anchor>
          </controlPr>
        </control>
      </mc:Choice>
      <mc:Fallback>
        <control shapeId="8194" r:id="rId4" name="Control 2"/>
      </mc:Fallback>
    </mc:AlternateContent>
    <mc:AlternateContent xmlns:mc="http://schemas.openxmlformats.org/markup-compatibility/2006">
      <mc:Choice Requires="x14">
        <control shapeId="8193" r:id="rId6" name="Control 1">
          <controlPr defaultSize="0" altText="" r:id="rId5">
            <anchor moveWithCells="1">
              <from>
                <xdr:col>6</xdr:col>
                <xdr:colOff>0</xdr:colOff>
                <xdr:row>56</xdr:row>
                <xdr:rowOff>57150</xdr:rowOff>
              </from>
              <to>
                <xdr:col>6</xdr:col>
                <xdr:colOff>142875</xdr:colOff>
                <xdr:row>56</xdr:row>
                <xdr:rowOff>180975</xdr:rowOff>
              </to>
            </anchor>
          </controlPr>
        </control>
      </mc:Choice>
      <mc:Fallback>
        <control shapeId="8193" r:id="rId6" name="Control 1"/>
      </mc:Fallback>
    </mc:AlternateContent>
  </control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FFFF00"/>
    <pageSetUpPr fitToPage="1"/>
  </sheetPr>
  <dimension ref="A1:L47"/>
  <sheetViews>
    <sheetView zoomScale="42" zoomScaleNormal="42" workbookViewId="0">
      <selection activeCell="K10" sqref="K10"/>
    </sheetView>
  </sheetViews>
  <sheetFormatPr defaultColWidth="9.140625" defaultRowHeight="39"/>
  <cols>
    <col min="1" max="1" width="16.85546875" style="46" customWidth="1"/>
    <col min="2" max="2" width="84.5703125" style="47" customWidth="1"/>
    <col min="3" max="3" width="42.5703125" style="62" customWidth="1"/>
    <col min="4" max="4" width="36.42578125" style="61" customWidth="1"/>
    <col min="5" max="5" width="53.5703125" style="46" customWidth="1"/>
    <col min="6" max="6" width="38.42578125" style="46" customWidth="1"/>
    <col min="7" max="7" width="28.5703125" style="61" customWidth="1"/>
    <col min="8" max="8" width="37.140625" style="50" customWidth="1"/>
    <col min="9" max="9" width="33" style="61" customWidth="1"/>
    <col min="10" max="10" width="49.140625" style="51" customWidth="1"/>
    <col min="11" max="11" width="60.42578125" style="53" customWidth="1"/>
    <col min="12" max="12" width="34" style="53" customWidth="1"/>
    <col min="13" max="16384" width="9.140625" style="53"/>
  </cols>
  <sheetData>
    <row r="1" spans="1:12">
      <c r="C1" s="48"/>
      <c r="D1" s="49"/>
      <c r="G1" s="49"/>
      <c r="I1" s="49"/>
      <c r="K1" s="52" t="s">
        <v>0</v>
      </c>
    </row>
    <row r="2" spans="1:12">
      <c r="A2" s="493" t="s">
        <v>394</v>
      </c>
      <c r="B2" s="493"/>
      <c r="C2" s="493"/>
      <c r="D2" s="493"/>
      <c r="E2" s="493"/>
      <c r="F2" s="493"/>
      <c r="G2" s="493"/>
      <c r="H2" s="493"/>
      <c r="I2" s="493"/>
      <c r="J2" s="493"/>
      <c r="K2" s="493"/>
    </row>
    <row r="3" spans="1:12">
      <c r="A3" s="493" t="s">
        <v>1</v>
      </c>
      <c r="B3" s="493"/>
      <c r="C3" s="493"/>
      <c r="D3" s="493"/>
      <c r="E3" s="493"/>
      <c r="F3" s="493"/>
      <c r="G3" s="493"/>
      <c r="H3" s="493"/>
      <c r="I3" s="493"/>
      <c r="J3" s="493"/>
      <c r="K3" s="493"/>
    </row>
    <row r="4" spans="1:12">
      <c r="A4" s="493" t="s">
        <v>393</v>
      </c>
      <c r="B4" s="493"/>
      <c r="C4" s="493"/>
      <c r="D4" s="493"/>
      <c r="E4" s="493"/>
      <c r="F4" s="493"/>
      <c r="G4" s="493"/>
      <c r="H4" s="493"/>
      <c r="I4" s="493"/>
      <c r="J4" s="493"/>
      <c r="K4" s="493"/>
    </row>
    <row r="5" spans="1:12">
      <c r="A5" s="54" t="s">
        <v>2</v>
      </c>
      <c r="B5" s="55" t="s">
        <v>3</v>
      </c>
      <c r="C5" s="56" t="s">
        <v>4</v>
      </c>
      <c r="D5" s="56" t="s">
        <v>5</v>
      </c>
      <c r="E5" s="54" t="s">
        <v>6</v>
      </c>
      <c r="F5" s="492" t="s">
        <v>7</v>
      </c>
      <c r="G5" s="492"/>
      <c r="H5" s="492" t="s">
        <v>8</v>
      </c>
      <c r="I5" s="492"/>
      <c r="J5" s="55" t="s">
        <v>9</v>
      </c>
      <c r="K5" s="54" t="s">
        <v>10</v>
      </c>
      <c r="L5" s="496" t="s">
        <v>11</v>
      </c>
    </row>
    <row r="6" spans="1:12">
      <c r="A6" s="58"/>
      <c r="B6" s="59"/>
      <c r="C6" s="56" t="s">
        <v>12</v>
      </c>
      <c r="D6" s="56" t="s">
        <v>12</v>
      </c>
      <c r="E6" s="54"/>
      <c r="F6" s="54" t="s">
        <v>13</v>
      </c>
      <c r="G6" s="56" t="s">
        <v>14</v>
      </c>
      <c r="H6" s="54" t="s">
        <v>15</v>
      </c>
      <c r="I6" s="56" t="s">
        <v>16</v>
      </c>
      <c r="J6" s="55" t="s">
        <v>17</v>
      </c>
      <c r="K6" s="58" t="s">
        <v>18</v>
      </c>
      <c r="L6" s="496"/>
    </row>
    <row r="7" spans="1:12" ht="78">
      <c r="A7" s="54">
        <v>1</v>
      </c>
      <c r="B7" s="147" t="s">
        <v>343</v>
      </c>
      <c r="C7" s="145">
        <v>4000</v>
      </c>
      <c r="D7" s="148">
        <v>4000</v>
      </c>
      <c r="E7" s="149" t="s">
        <v>20</v>
      </c>
      <c r="F7" s="57" t="s">
        <v>167</v>
      </c>
      <c r="G7" s="145">
        <v>4000</v>
      </c>
      <c r="H7" s="57" t="s">
        <v>167</v>
      </c>
      <c r="I7" s="145">
        <v>4000</v>
      </c>
      <c r="J7" s="60" t="s">
        <v>274</v>
      </c>
      <c r="K7" s="150">
        <v>24839</v>
      </c>
      <c r="L7" s="151" t="s">
        <v>22</v>
      </c>
    </row>
    <row r="8" spans="1:12">
      <c r="A8" s="54">
        <v>2</v>
      </c>
      <c r="B8" s="147" t="s">
        <v>395</v>
      </c>
      <c r="C8" s="145">
        <v>41000</v>
      </c>
      <c r="D8" s="148">
        <v>41000</v>
      </c>
      <c r="E8" s="57" t="s">
        <v>25</v>
      </c>
      <c r="F8" s="57" t="s">
        <v>280</v>
      </c>
      <c r="G8" s="145">
        <v>41000</v>
      </c>
      <c r="H8" s="57" t="s">
        <v>58</v>
      </c>
      <c r="I8" s="145">
        <v>41000</v>
      </c>
      <c r="J8" s="57" t="s">
        <v>27</v>
      </c>
      <c r="K8" s="150" t="s">
        <v>344</v>
      </c>
      <c r="L8" s="151"/>
    </row>
    <row r="9" spans="1:12" ht="156">
      <c r="A9" s="54">
        <v>3</v>
      </c>
      <c r="B9" s="147" t="s">
        <v>243</v>
      </c>
      <c r="C9" s="145">
        <v>4500</v>
      </c>
      <c r="D9" s="148">
        <v>4500</v>
      </c>
      <c r="E9" s="149" t="s">
        <v>30</v>
      </c>
      <c r="F9" s="57" t="s">
        <v>31</v>
      </c>
      <c r="G9" s="145">
        <v>4500</v>
      </c>
      <c r="H9" s="57" t="s">
        <v>31</v>
      </c>
      <c r="I9" s="145">
        <v>4500</v>
      </c>
      <c r="J9" s="149" t="s">
        <v>32</v>
      </c>
      <c r="K9" s="150">
        <v>24840</v>
      </c>
      <c r="L9" s="151" t="s">
        <v>22</v>
      </c>
    </row>
    <row r="10" spans="1:12" ht="156">
      <c r="A10" s="54">
        <v>4</v>
      </c>
      <c r="B10" s="147" t="s">
        <v>176</v>
      </c>
      <c r="C10" s="145">
        <v>2000</v>
      </c>
      <c r="D10" s="148">
        <v>2000</v>
      </c>
      <c r="E10" s="149" t="s">
        <v>30</v>
      </c>
      <c r="F10" s="57" t="s">
        <v>31</v>
      </c>
      <c r="G10" s="145">
        <v>2000</v>
      </c>
      <c r="H10" s="57" t="s">
        <v>31</v>
      </c>
      <c r="I10" s="145">
        <v>2000</v>
      </c>
      <c r="J10" s="149" t="s">
        <v>32</v>
      </c>
      <c r="K10" s="150">
        <v>24844</v>
      </c>
      <c r="L10" s="151" t="s">
        <v>22</v>
      </c>
    </row>
    <row r="11" spans="1:12" ht="117">
      <c r="A11" s="54">
        <v>5</v>
      </c>
      <c r="B11" s="152" t="s">
        <v>345</v>
      </c>
      <c r="C11" s="145">
        <v>24000</v>
      </c>
      <c r="D11" s="148">
        <v>24000</v>
      </c>
      <c r="E11" s="57" t="s">
        <v>25</v>
      </c>
      <c r="F11" s="57" t="s">
        <v>346</v>
      </c>
      <c r="G11" s="145">
        <v>24000</v>
      </c>
      <c r="H11" s="57" t="s">
        <v>346</v>
      </c>
      <c r="I11" s="145">
        <v>24000</v>
      </c>
      <c r="J11" s="57" t="s">
        <v>27</v>
      </c>
      <c r="K11" s="150" t="s">
        <v>347</v>
      </c>
      <c r="L11" s="151"/>
    </row>
    <row r="12" spans="1:12" ht="78">
      <c r="A12" s="54">
        <v>6</v>
      </c>
      <c r="B12" s="147" t="s">
        <v>348</v>
      </c>
      <c r="C12" s="145">
        <v>64283.46</v>
      </c>
      <c r="D12" s="148">
        <v>64283.46</v>
      </c>
      <c r="E12" s="57" t="s">
        <v>25</v>
      </c>
      <c r="F12" s="57" t="s">
        <v>35</v>
      </c>
      <c r="G12" s="145">
        <v>64283.46</v>
      </c>
      <c r="H12" s="57" t="s">
        <v>35</v>
      </c>
      <c r="I12" s="145">
        <v>64283.46</v>
      </c>
      <c r="J12" s="57" t="s">
        <v>27</v>
      </c>
      <c r="K12" s="150" t="s">
        <v>349</v>
      </c>
      <c r="L12" s="151"/>
    </row>
    <row r="13" spans="1:12" ht="78">
      <c r="A13" s="54">
        <v>7</v>
      </c>
      <c r="B13" s="152" t="s">
        <v>350</v>
      </c>
      <c r="C13" s="145">
        <v>15000</v>
      </c>
      <c r="D13" s="148">
        <v>15000</v>
      </c>
      <c r="E13" s="57" t="s">
        <v>25</v>
      </c>
      <c r="F13" s="57" t="s">
        <v>351</v>
      </c>
      <c r="G13" s="145">
        <v>15000</v>
      </c>
      <c r="H13" s="57" t="s">
        <v>351</v>
      </c>
      <c r="I13" s="145">
        <v>15000</v>
      </c>
      <c r="J13" s="57" t="s">
        <v>27</v>
      </c>
      <c r="K13" s="57" t="s">
        <v>352</v>
      </c>
      <c r="L13" s="151"/>
    </row>
    <row r="14" spans="1:12" ht="78">
      <c r="A14" s="54">
        <v>8</v>
      </c>
      <c r="B14" s="152" t="s">
        <v>353</v>
      </c>
      <c r="C14" s="145">
        <v>14500</v>
      </c>
      <c r="D14" s="148">
        <v>14500</v>
      </c>
      <c r="E14" s="57" t="s">
        <v>25</v>
      </c>
      <c r="F14" s="57" t="s">
        <v>288</v>
      </c>
      <c r="G14" s="145">
        <v>14500</v>
      </c>
      <c r="H14" s="57" t="s">
        <v>288</v>
      </c>
      <c r="I14" s="145">
        <v>14500</v>
      </c>
      <c r="J14" s="57" t="s">
        <v>27</v>
      </c>
      <c r="K14" s="150" t="s">
        <v>354</v>
      </c>
      <c r="L14" s="151"/>
    </row>
    <row r="15" spans="1:12">
      <c r="A15" s="54">
        <v>9</v>
      </c>
      <c r="B15" s="147" t="s">
        <v>355</v>
      </c>
      <c r="C15" s="145">
        <v>24000</v>
      </c>
      <c r="D15" s="148">
        <v>24000</v>
      </c>
      <c r="E15" s="57" t="s">
        <v>25</v>
      </c>
      <c r="F15" s="57" t="s">
        <v>198</v>
      </c>
      <c r="G15" s="145">
        <v>24000</v>
      </c>
      <c r="H15" s="57" t="s">
        <v>198</v>
      </c>
      <c r="I15" s="145">
        <v>24000</v>
      </c>
      <c r="J15" s="57" t="s">
        <v>27</v>
      </c>
      <c r="K15" s="150" t="s">
        <v>356</v>
      </c>
      <c r="L15" s="151"/>
    </row>
    <row r="16" spans="1:12" ht="156">
      <c r="A16" s="54">
        <v>10</v>
      </c>
      <c r="B16" s="147" t="s">
        <v>2257</v>
      </c>
      <c r="C16" s="145">
        <v>34500</v>
      </c>
      <c r="D16" s="148">
        <v>34500</v>
      </c>
      <c r="E16" s="57" t="s">
        <v>25</v>
      </c>
      <c r="F16" s="57" t="s">
        <v>198</v>
      </c>
      <c r="G16" s="145">
        <v>34500</v>
      </c>
      <c r="H16" s="57" t="s">
        <v>198</v>
      </c>
      <c r="I16" s="145">
        <v>34500</v>
      </c>
      <c r="J16" s="57" t="s">
        <v>27</v>
      </c>
      <c r="K16" s="150" t="s">
        <v>358</v>
      </c>
      <c r="L16" s="151"/>
    </row>
    <row r="17" spans="1:12" ht="156">
      <c r="A17" s="54">
        <v>11</v>
      </c>
      <c r="B17" s="147" t="s">
        <v>359</v>
      </c>
      <c r="C17" s="145">
        <v>4000</v>
      </c>
      <c r="D17" s="148">
        <v>4000</v>
      </c>
      <c r="E17" s="149" t="s">
        <v>30</v>
      </c>
      <c r="F17" s="57" t="s">
        <v>31</v>
      </c>
      <c r="G17" s="145">
        <v>4000</v>
      </c>
      <c r="H17" s="57" t="s">
        <v>31</v>
      </c>
      <c r="I17" s="145">
        <v>4000</v>
      </c>
      <c r="J17" s="149" t="s">
        <v>32</v>
      </c>
      <c r="K17" s="150">
        <v>24846</v>
      </c>
      <c r="L17" s="151" t="s">
        <v>22</v>
      </c>
    </row>
    <row r="18" spans="1:12" ht="156">
      <c r="A18" s="54"/>
      <c r="B18" s="147" t="s">
        <v>261</v>
      </c>
      <c r="C18" s="145">
        <v>2000</v>
      </c>
      <c r="D18" s="148">
        <v>2000</v>
      </c>
      <c r="E18" s="149" t="s">
        <v>30</v>
      </c>
      <c r="F18" s="57" t="s">
        <v>31</v>
      </c>
      <c r="G18" s="145">
        <v>2000</v>
      </c>
      <c r="H18" s="57" t="s">
        <v>31</v>
      </c>
      <c r="I18" s="145">
        <v>2000</v>
      </c>
      <c r="J18" s="149" t="s">
        <v>32</v>
      </c>
      <c r="K18" s="150">
        <v>24847</v>
      </c>
      <c r="L18" s="151" t="s">
        <v>22</v>
      </c>
    </row>
    <row r="19" spans="1:12">
      <c r="A19" s="54">
        <v>12</v>
      </c>
      <c r="B19" s="147" t="s">
        <v>100</v>
      </c>
      <c r="C19" s="145">
        <v>3625</v>
      </c>
      <c r="D19" s="148">
        <v>3625</v>
      </c>
      <c r="E19" s="57" t="s">
        <v>25</v>
      </c>
      <c r="F19" s="57" t="s">
        <v>360</v>
      </c>
      <c r="G19" s="145">
        <v>3625</v>
      </c>
      <c r="H19" s="57" t="s">
        <v>360</v>
      </c>
      <c r="I19" s="145">
        <v>3625</v>
      </c>
      <c r="J19" s="57" t="s">
        <v>27</v>
      </c>
      <c r="K19" s="150" t="s">
        <v>361</v>
      </c>
      <c r="L19" s="151"/>
    </row>
    <row r="20" spans="1:12">
      <c r="A20" s="54">
        <v>13</v>
      </c>
      <c r="B20" s="147" t="s">
        <v>362</v>
      </c>
      <c r="C20" s="145">
        <v>6300</v>
      </c>
      <c r="D20" s="148">
        <v>6300</v>
      </c>
      <c r="E20" s="57" t="s">
        <v>25</v>
      </c>
      <c r="F20" s="57" t="s">
        <v>280</v>
      </c>
      <c r="G20" s="145">
        <v>6300</v>
      </c>
      <c r="H20" s="57" t="s">
        <v>58</v>
      </c>
      <c r="I20" s="145">
        <v>6300</v>
      </c>
      <c r="J20" s="57" t="s">
        <v>27</v>
      </c>
      <c r="K20" s="57" t="s">
        <v>363</v>
      </c>
      <c r="L20" s="151"/>
    </row>
    <row r="21" spans="1:12" ht="156">
      <c r="A21" s="54">
        <v>14</v>
      </c>
      <c r="B21" s="147" t="s">
        <v>243</v>
      </c>
      <c r="C21" s="145">
        <v>4500</v>
      </c>
      <c r="D21" s="148">
        <v>4500</v>
      </c>
      <c r="E21" s="149" t="s">
        <v>30</v>
      </c>
      <c r="F21" s="57" t="s">
        <v>31</v>
      </c>
      <c r="G21" s="145">
        <v>4500</v>
      </c>
      <c r="H21" s="57" t="s">
        <v>31</v>
      </c>
      <c r="I21" s="145">
        <v>4500</v>
      </c>
      <c r="J21" s="149" t="s">
        <v>32</v>
      </c>
      <c r="K21" s="150">
        <v>24851</v>
      </c>
      <c r="L21" s="151" t="s">
        <v>22</v>
      </c>
    </row>
    <row r="22" spans="1:12" ht="156">
      <c r="A22" s="54">
        <v>15</v>
      </c>
      <c r="B22" s="147" t="s">
        <v>177</v>
      </c>
      <c r="C22" s="145">
        <v>2500</v>
      </c>
      <c r="D22" s="148">
        <v>2500</v>
      </c>
      <c r="E22" s="149" t="s">
        <v>30</v>
      </c>
      <c r="F22" s="57" t="s">
        <v>31</v>
      </c>
      <c r="G22" s="145">
        <v>2500</v>
      </c>
      <c r="H22" s="464" t="s">
        <v>31</v>
      </c>
      <c r="I22" s="145">
        <v>2500</v>
      </c>
      <c r="J22" s="149" t="s">
        <v>32</v>
      </c>
      <c r="K22" s="150">
        <v>24851</v>
      </c>
      <c r="L22" s="151" t="s">
        <v>22</v>
      </c>
    </row>
    <row r="23" spans="1:12" ht="156">
      <c r="A23" s="54">
        <v>16</v>
      </c>
      <c r="B23" s="147" t="s">
        <v>239</v>
      </c>
      <c r="C23" s="145">
        <v>3000</v>
      </c>
      <c r="D23" s="148">
        <v>3000</v>
      </c>
      <c r="E23" s="149" t="s">
        <v>30</v>
      </c>
      <c r="F23" s="57" t="s">
        <v>31</v>
      </c>
      <c r="G23" s="145">
        <v>3000</v>
      </c>
      <c r="H23" s="464" t="s">
        <v>31</v>
      </c>
      <c r="I23" s="145">
        <v>3000</v>
      </c>
      <c r="J23" s="149" t="s">
        <v>32</v>
      </c>
      <c r="K23" s="150">
        <v>24851</v>
      </c>
      <c r="L23" s="151" t="s">
        <v>22</v>
      </c>
    </row>
    <row r="24" spans="1:12" ht="156">
      <c r="A24" s="54">
        <v>17</v>
      </c>
      <c r="B24" s="147" t="s">
        <v>364</v>
      </c>
      <c r="C24" s="145">
        <v>1000</v>
      </c>
      <c r="D24" s="148">
        <v>1000</v>
      </c>
      <c r="E24" s="149" t="s">
        <v>30</v>
      </c>
      <c r="F24" s="57" t="s">
        <v>31</v>
      </c>
      <c r="G24" s="145">
        <v>1000</v>
      </c>
      <c r="H24" s="464" t="s">
        <v>31</v>
      </c>
      <c r="I24" s="145">
        <v>1000</v>
      </c>
      <c r="J24" s="149" t="s">
        <v>32</v>
      </c>
      <c r="K24" s="150">
        <v>24851</v>
      </c>
      <c r="L24" s="151" t="s">
        <v>22</v>
      </c>
    </row>
    <row r="25" spans="1:12">
      <c r="A25" s="54">
        <v>18</v>
      </c>
      <c r="B25" s="147" t="s">
        <v>365</v>
      </c>
      <c r="C25" s="145">
        <v>30800</v>
      </c>
      <c r="D25" s="148">
        <v>30800</v>
      </c>
      <c r="E25" s="57" t="s">
        <v>25</v>
      </c>
      <c r="F25" s="57" t="s">
        <v>280</v>
      </c>
      <c r="G25" s="145">
        <v>30800</v>
      </c>
      <c r="H25" s="464" t="s">
        <v>58</v>
      </c>
      <c r="I25" s="145">
        <v>30800</v>
      </c>
      <c r="J25" s="57" t="s">
        <v>27</v>
      </c>
      <c r="K25" s="150" t="s">
        <v>366</v>
      </c>
      <c r="L25" s="151"/>
    </row>
    <row r="26" spans="1:12">
      <c r="A26" s="54">
        <v>19</v>
      </c>
      <c r="B26" s="147" t="s">
        <v>367</v>
      </c>
      <c r="C26" s="145">
        <v>10875</v>
      </c>
      <c r="D26" s="148">
        <v>10875</v>
      </c>
      <c r="E26" s="57" t="s">
        <v>25</v>
      </c>
      <c r="F26" s="57" t="s">
        <v>360</v>
      </c>
      <c r="G26" s="145">
        <v>10875</v>
      </c>
      <c r="H26" s="464" t="s">
        <v>360</v>
      </c>
      <c r="I26" s="145">
        <v>30800</v>
      </c>
      <c r="J26" s="57" t="s">
        <v>27</v>
      </c>
      <c r="K26" s="150" t="s">
        <v>368</v>
      </c>
      <c r="L26" s="151"/>
    </row>
    <row r="27" spans="1:12" ht="156">
      <c r="A27" s="54">
        <v>20</v>
      </c>
      <c r="B27" s="147" t="s">
        <v>176</v>
      </c>
      <c r="C27" s="153">
        <v>2000</v>
      </c>
      <c r="D27" s="154">
        <v>2000</v>
      </c>
      <c r="E27" s="149" t="s">
        <v>30</v>
      </c>
      <c r="F27" s="57" t="s">
        <v>31</v>
      </c>
      <c r="G27" s="145">
        <v>2000</v>
      </c>
      <c r="H27" s="465" t="s">
        <v>31</v>
      </c>
      <c r="I27" s="145">
        <v>2000</v>
      </c>
      <c r="J27" s="149" t="s">
        <v>32</v>
      </c>
      <c r="K27" s="150">
        <v>24853</v>
      </c>
      <c r="L27" s="151" t="s">
        <v>22</v>
      </c>
    </row>
    <row r="28" spans="1:12" ht="117">
      <c r="A28" s="54">
        <v>21</v>
      </c>
      <c r="B28" s="152" t="s">
        <v>369</v>
      </c>
      <c r="C28" s="153">
        <v>199700</v>
      </c>
      <c r="D28" s="154">
        <v>205694.04</v>
      </c>
      <c r="E28" s="57" t="s">
        <v>25</v>
      </c>
      <c r="F28" s="155" t="s">
        <v>79</v>
      </c>
      <c r="G28" s="145">
        <v>199700</v>
      </c>
      <c r="H28" s="465" t="s">
        <v>79</v>
      </c>
      <c r="I28" s="145">
        <v>199700</v>
      </c>
      <c r="J28" s="60" t="s">
        <v>27</v>
      </c>
      <c r="K28" s="57" t="s">
        <v>370</v>
      </c>
      <c r="L28" s="151"/>
    </row>
    <row r="29" spans="1:12" ht="156">
      <c r="A29" s="54">
        <v>22</v>
      </c>
      <c r="B29" s="147" t="s">
        <v>371</v>
      </c>
      <c r="C29" s="153">
        <v>2500</v>
      </c>
      <c r="D29" s="154">
        <v>2500</v>
      </c>
      <c r="E29" s="149" t="s">
        <v>30</v>
      </c>
      <c r="F29" s="57" t="s">
        <v>31</v>
      </c>
      <c r="G29" s="145">
        <v>2500</v>
      </c>
      <c r="H29" s="464" t="s">
        <v>31</v>
      </c>
      <c r="I29" s="145">
        <v>2500</v>
      </c>
      <c r="J29" s="149" t="s">
        <v>32</v>
      </c>
      <c r="K29" s="150">
        <v>24857</v>
      </c>
      <c r="L29" s="151" t="s">
        <v>22</v>
      </c>
    </row>
    <row r="30" spans="1:12" ht="78">
      <c r="A30" s="54">
        <v>23</v>
      </c>
      <c r="B30" s="152" t="s">
        <v>372</v>
      </c>
      <c r="C30" s="153">
        <v>14200</v>
      </c>
      <c r="D30" s="154">
        <v>14200</v>
      </c>
      <c r="E30" s="57" t="s">
        <v>25</v>
      </c>
      <c r="F30" s="155" t="s">
        <v>373</v>
      </c>
      <c r="G30" s="145">
        <v>14200</v>
      </c>
      <c r="H30" s="465" t="s">
        <v>373</v>
      </c>
      <c r="I30" s="145">
        <v>14200</v>
      </c>
      <c r="J30" s="60" t="s">
        <v>27</v>
      </c>
      <c r="K30" s="57" t="s">
        <v>374</v>
      </c>
      <c r="L30" s="151"/>
    </row>
    <row r="31" spans="1:12" ht="78">
      <c r="A31" s="54">
        <v>24</v>
      </c>
      <c r="B31" s="152" t="s">
        <v>375</v>
      </c>
      <c r="C31" s="153">
        <v>13050</v>
      </c>
      <c r="D31" s="154">
        <v>13050</v>
      </c>
      <c r="E31" s="57" t="s">
        <v>25</v>
      </c>
      <c r="F31" s="155" t="s">
        <v>303</v>
      </c>
      <c r="G31" s="145">
        <v>13050</v>
      </c>
      <c r="H31" s="465" t="s">
        <v>303</v>
      </c>
      <c r="I31" s="145">
        <v>13050</v>
      </c>
      <c r="J31" s="60" t="s">
        <v>27</v>
      </c>
      <c r="K31" s="57" t="s">
        <v>376</v>
      </c>
      <c r="L31" s="151"/>
    </row>
    <row r="32" spans="1:12">
      <c r="A32" s="54">
        <v>25</v>
      </c>
      <c r="B32" s="147" t="s">
        <v>377</v>
      </c>
      <c r="C32" s="153">
        <v>46400</v>
      </c>
      <c r="D32" s="154">
        <v>46400</v>
      </c>
      <c r="E32" s="57" t="s">
        <v>25</v>
      </c>
      <c r="F32" s="57" t="s">
        <v>277</v>
      </c>
      <c r="G32" s="145">
        <v>46400</v>
      </c>
      <c r="H32" s="464" t="s">
        <v>277</v>
      </c>
      <c r="I32" s="145">
        <v>46400</v>
      </c>
      <c r="J32" s="60" t="s">
        <v>27</v>
      </c>
      <c r="K32" s="150" t="s">
        <v>378</v>
      </c>
      <c r="L32" s="151"/>
    </row>
    <row r="33" spans="1:12" ht="78">
      <c r="A33" s="54">
        <v>26</v>
      </c>
      <c r="B33" s="147" t="s">
        <v>379</v>
      </c>
      <c r="C33" s="153">
        <v>9345</v>
      </c>
      <c r="D33" s="154">
        <v>9345</v>
      </c>
      <c r="E33" s="57" t="s">
        <v>25</v>
      </c>
      <c r="F33" s="57" t="s">
        <v>380</v>
      </c>
      <c r="G33" s="145">
        <v>9345</v>
      </c>
      <c r="H33" s="464" t="s">
        <v>380</v>
      </c>
      <c r="I33" s="145">
        <v>9345</v>
      </c>
      <c r="J33" s="60" t="s">
        <v>27</v>
      </c>
      <c r="K33" s="150" t="s">
        <v>381</v>
      </c>
      <c r="L33" s="151"/>
    </row>
    <row r="34" spans="1:12" ht="126" customHeight="1">
      <c r="A34" s="54">
        <v>27</v>
      </c>
      <c r="B34" s="147" t="s">
        <v>243</v>
      </c>
      <c r="C34" s="153">
        <v>4500</v>
      </c>
      <c r="D34" s="154">
        <v>4500</v>
      </c>
      <c r="E34" s="149" t="s">
        <v>30</v>
      </c>
      <c r="F34" s="57" t="s">
        <v>31</v>
      </c>
      <c r="G34" s="145">
        <v>4500</v>
      </c>
      <c r="H34" s="464" t="s">
        <v>31</v>
      </c>
      <c r="I34" s="145">
        <v>4500</v>
      </c>
      <c r="J34" s="149" t="s">
        <v>32</v>
      </c>
      <c r="K34" s="150">
        <v>24864</v>
      </c>
      <c r="L34" s="151" t="s">
        <v>22</v>
      </c>
    </row>
    <row r="35" spans="1:12" ht="126" customHeight="1">
      <c r="A35" s="54">
        <v>28</v>
      </c>
      <c r="B35" s="152" t="s">
        <v>372</v>
      </c>
      <c r="C35" s="153">
        <v>2000</v>
      </c>
      <c r="D35" s="154">
        <v>2000</v>
      </c>
      <c r="E35" s="149" t="s">
        <v>30</v>
      </c>
      <c r="F35" s="57" t="s">
        <v>31</v>
      </c>
      <c r="G35" s="145">
        <v>2000</v>
      </c>
      <c r="H35" s="464" t="s">
        <v>31</v>
      </c>
      <c r="I35" s="145">
        <v>2000</v>
      </c>
      <c r="J35" s="149" t="s">
        <v>32</v>
      </c>
      <c r="K35" s="150">
        <v>24864</v>
      </c>
      <c r="L35" s="151" t="s">
        <v>22</v>
      </c>
    </row>
    <row r="36" spans="1:12" ht="78">
      <c r="A36" s="54">
        <v>29</v>
      </c>
      <c r="B36" s="152" t="s">
        <v>382</v>
      </c>
      <c r="C36" s="153">
        <v>28423.5</v>
      </c>
      <c r="D36" s="154">
        <v>28423.5</v>
      </c>
      <c r="E36" s="57" t="s">
        <v>25</v>
      </c>
      <c r="F36" s="57" t="s">
        <v>383</v>
      </c>
      <c r="G36" s="145">
        <v>28423.5</v>
      </c>
      <c r="H36" s="464" t="s">
        <v>383</v>
      </c>
      <c r="I36" s="145">
        <v>28423.5</v>
      </c>
      <c r="J36" s="60" t="s">
        <v>27</v>
      </c>
      <c r="K36" s="150" t="s">
        <v>384</v>
      </c>
      <c r="L36" s="151"/>
    </row>
    <row r="37" spans="1:12" ht="117">
      <c r="A37" s="54">
        <v>30</v>
      </c>
      <c r="B37" s="152" t="s">
        <v>385</v>
      </c>
      <c r="C37" s="153">
        <v>12000</v>
      </c>
      <c r="D37" s="154">
        <v>12000</v>
      </c>
      <c r="E37" s="57" t="s">
        <v>25</v>
      </c>
      <c r="F37" s="155" t="s">
        <v>75</v>
      </c>
      <c r="G37" s="145">
        <v>12000</v>
      </c>
      <c r="H37" s="465" t="s">
        <v>75</v>
      </c>
      <c r="I37" s="145">
        <v>12000</v>
      </c>
      <c r="J37" s="60" t="s">
        <v>105</v>
      </c>
      <c r="K37" s="150" t="s">
        <v>386</v>
      </c>
      <c r="L37" s="151"/>
    </row>
    <row r="38" spans="1:12" ht="78">
      <c r="A38" s="54">
        <v>31</v>
      </c>
      <c r="B38" s="156" t="s">
        <v>387</v>
      </c>
      <c r="C38" s="153">
        <v>105270.45</v>
      </c>
      <c r="D38" s="154">
        <v>105270.45</v>
      </c>
      <c r="E38" s="60" t="s">
        <v>67</v>
      </c>
      <c r="F38" s="155" t="s">
        <v>267</v>
      </c>
      <c r="G38" s="145">
        <v>105270.45</v>
      </c>
      <c r="H38" s="465" t="s">
        <v>267</v>
      </c>
      <c r="I38" s="145">
        <v>105270.45</v>
      </c>
      <c r="J38" s="149" t="s">
        <v>69</v>
      </c>
      <c r="K38" s="57" t="s">
        <v>388</v>
      </c>
      <c r="L38" s="151"/>
    </row>
    <row r="39" spans="1:12" ht="78">
      <c r="A39" s="54">
        <v>32</v>
      </c>
      <c r="B39" s="156" t="s">
        <v>389</v>
      </c>
      <c r="C39" s="153">
        <v>24318.29</v>
      </c>
      <c r="D39" s="154">
        <v>24318.29</v>
      </c>
      <c r="E39" s="60" t="s">
        <v>67</v>
      </c>
      <c r="F39" s="155" t="s">
        <v>267</v>
      </c>
      <c r="G39" s="145">
        <v>24318.29</v>
      </c>
      <c r="H39" s="465" t="s">
        <v>267</v>
      </c>
      <c r="I39" s="145">
        <v>24318.29</v>
      </c>
      <c r="J39" s="149" t="s">
        <v>69</v>
      </c>
      <c r="K39" s="150" t="s">
        <v>390</v>
      </c>
      <c r="L39" s="151"/>
    </row>
    <row r="40" spans="1:12" ht="117">
      <c r="A40" s="54">
        <v>33</v>
      </c>
      <c r="B40" s="156" t="s">
        <v>391</v>
      </c>
      <c r="C40" s="153">
        <v>72000</v>
      </c>
      <c r="D40" s="154">
        <v>72000</v>
      </c>
      <c r="E40" s="57" t="s">
        <v>25</v>
      </c>
      <c r="F40" s="155" t="s">
        <v>106</v>
      </c>
      <c r="G40" s="145">
        <v>72000</v>
      </c>
      <c r="H40" s="465" t="s">
        <v>106</v>
      </c>
      <c r="I40" s="145">
        <v>72000</v>
      </c>
      <c r="J40" s="60" t="s">
        <v>105</v>
      </c>
      <c r="K40" s="57" t="s">
        <v>392</v>
      </c>
      <c r="L40" s="151" t="s">
        <v>22</v>
      </c>
    </row>
    <row r="41" spans="1:12">
      <c r="A41" s="53"/>
      <c r="B41" s="53"/>
      <c r="C41" s="53"/>
      <c r="D41" s="53"/>
      <c r="E41" s="53"/>
      <c r="F41" s="53"/>
      <c r="G41" s="53"/>
      <c r="H41" s="53"/>
      <c r="I41" s="53"/>
      <c r="J41" s="53"/>
    </row>
    <row r="42" spans="1:12">
      <c r="A42" s="53"/>
      <c r="B42" s="53"/>
      <c r="C42" s="53"/>
      <c r="D42" s="53"/>
      <c r="E42" s="53"/>
      <c r="F42" s="53"/>
      <c r="G42" s="53"/>
      <c r="H42" s="53"/>
      <c r="I42" s="53"/>
      <c r="J42" s="53"/>
    </row>
    <row r="43" spans="1:12">
      <c r="A43" s="53"/>
      <c r="B43" s="53"/>
      <c r="C43" s="53"/>
      <c r="D43" s="53"/>
      <c r="E43" s="53"/>
      <c r="F43" s="53"/>
      <c r="G43" s="53"/>
      <c r="H43" s="53"/>
      <c r="I43" s="53"/>
      <c r="J43" s="53"/>
    </row>
    <row r="44" spans="1:12">
      <c r="A44" s="53"/>
      <c r="B44" s="53"/>
      <c r="C44" s="53"/>
      <c r="D44" s="53"/>
      <c r="E44" s="53"/>
      <c r="F44" s="53"/>
      <c r="G44" s="53"/>
      <c r="H44" s="53"/>
      <c r="I44" s="53"/>
      <c r="J44" s="53"/>
    </row>
    <row r="45" spans="1:12">
      <c r="A45" s="53"/>
      <c r="B45" s="53"/>
      <c r="C45" s="53"/>
      <c r="D45" s="53"/>
      <c r="E45" s="53"/>
      <c r="F45" s="53"/>
      <c r="G45" s="53"/>
      <c r="H45" s="53"/>
      <c r="I45" s="53"/>
      <c r="J45" s="53"/>
    </row>
    <row r="46" spans="1:12">
      <c r="A46" s="53"/>
      <c r="B46" s="53"/>
      <c r="C46" s="53"/>
      <c r="D46" s="53"/>
      <c r="E46" s="53"/>
      <c r="F46" s="53"/>
      <c r="G46" s="53"/>
      <c r="H46" s="53"/>
      <c r="I46" s="53"/>
      <c r="J46" s="53"/>
    </row>
    <row r="47" spans="1:12">
      <c r="G47" s="46"/>
      <c r="H47" s="46"/>
      <c r="I47" s="46"/>
    </row>
  </sheetData>
  <mergeCells count="6">
    <mergeCell ref="L5:L6"/>
    <mergeCell ref="A2:K2"/>
    <mergeCell ref="A3:K3"/>
    <mergeCell ref="A4:K4"/>
    <mergeCell ref="F5:G5"/>
    <mergeCell ref="H5:I5"/>
  </mergeCells>
  <pageMargins left="0.25" right="0.25" top="0.75" bottom="0.75" header="0.3" footer="0.3"/>
  <pageSetup paperSize="9" scale="28" fitToHeight="0" orientation="landscape" r:id="rId1"/>
  <drawing r:id="rId2"/>
  <legacyDrawing r:id="rId3"/>
  <controls>
    <mc:AlternateContent xmlns:mc="http://schemas.openxmlformats.org/markup-compatibility/2006">
      <mc:Choice Requires="x14">
        <control shapeId="7176" r:id="rId4" name="Control 8">
          <controlPr defaultSize="0" altText="" r:id="rId5">
            <anchor moveWithCells="1">
              <from>
                <xdr:col>0</xdr:col>
                <xdr:colOff>0</xdr:colOff>
                <xdr:row>39</xdr:row>
                <xdr:rowOff>1323975</xdr:rowOff>
              </from>
              <to>
                <xdr:col>0</xdr:col>
                <xdr:colOff>123825</xdr:colOff>
                <xdr:row>39</xdr:row>
                <xdr:rowOff>1419225</xdr:rowOff>
              </to>
            </anchor>
          </controlPr>
        </control>
      </mc:Choice>
      <mc:Fallback>
        <control shapeId="7176" r:id="rId4" name="Control 8"/>
      </mc:Fallback>
    </mc:AlternateContent>
    <mc:AlternateContent xmlns:mc="http://schemas.openxmlformats.org/markup-compatibility/2006">
      <mc:Choice Requires="x14">
        <control shapeId="7172" r:id="rId6" name="Control 4">
          <controlPr defaultSize="0" altText="" r:id="rId5">
            <anchor moveWithCells="1">
              <from>
                <xdr:col>0</xdr:col>
                <xdr:colOff>0</xdr:colOff>
                <xdr:row>39</xdr:row>
                <xdr:rowOff>1323975</xdr:rowOff>
              </from>
              <to>
                <xdr:col>0</xdr:col>
                <xdr:colOff>123825</xdr:colOff>
                <xdr:row>39</xdr:row>
                <xdr:rowOff>1419225</xdr:rowOff>
              </to>
            </anchor>
          </controlPr>
        </control>
      </mc:Choice>
      <mc:Fallback>
        <control shapeId="7172" r:id="rId6" name="Control 4"/>
      </mc:Fallback>
    </mc:AlternateContent>
  </control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L46"/>
  <sheetViews>
    <sheetView topLeftCell="A46" zoomScale="75" zoomScaleNormal="75" workbookViewId="0">
      <selection activeCell="J10" sqref="J10"/>
    </sheetView>
  </sheetViews>
  <sheetFormatPr defaultColWidth="9.140625" defaultRowHeight="36"/>
  <cols>
    <col min="1" max="1" width="9.7109375" style="27" customWidth="1"/>
    <col min="2" max="2" width="76" style="37" customWidth="1"/>
    <col min="3" max="3" width="29" style="28" customWidth="1"/>
    <col min="4" max="4" width="26.28515625" style="29" customWidth="1"/>
    <col min="5" max="5" width="26.42578125" style="31" customWidth="1"/>
    <col min="6" max="6" width="38.42578125" style="27" customWidth="1"/>
    <col min="7" max="7" width="28.5703125" style="29" customWidth="1"/>
    <col min="8" max="8" width="37.140625" style="30" customWidth="1"/>
    <col min="9" max="9" width="36.7109375" style="29" customWidth="1"/>
    <col min="10" max="10" width="40.7109375" style="31" customWidth="1"/>
    <col min="11" max="11" width="44.140625" style="24" customWidth="1"/>
    <col min="12" max="12" width="29.28515625" style="24" customWidth="1"/>
    <col min="13" max="16384" width="9.140625" style="24"/>
  </cols>
  <sheetData>
    <row r="1" spans="1:12">
      <c r="K1" s="38" t="s">
        <v>0</v>
      </c>
    </row>
    <row r="2" spans="1:12">
      <c r="A2" s="482" t="s">
        <v>336</v>
      </c>
      <c r="B2" s="482"/>
      <c r="C2" s="482"/>
      <c r="D2" s="482"/>
      <c r="E2" s="482"/>
      <c r="F2" s="482"/>
      <c r="G2" s="482"/>
      <c r="H2" s="482"/>
      <c r="I2" s="482"/>
      <c r="J2" s="482"/>
      <c r="K2" s="482"/>
    </row>
    <row r="3" spans="1:12">
      <c r="A3" s="482" t="s">
        <v>1</v>
      </c>
      <c r="B3" s="482"/>
      <c r="C3" s="482"/>
      <c r="D3" s="482"/>
      <c r="E3" s="482"/>
      <c r="F3" s="482"/>
      <c r="G3" s="482"/>
      <c r="H3" s="482"/>
      <c r="I3" s="482"/>
      <c r="J3" s="482"/>
      <c r="K3" s="482"/>
    </row>
    <row r="4" spans="1:12">
      <c r="A4" s="508" t="s">
        <v>335</v>
      </c>
      <c r="B4" s="508"/>
      <c r="C4" s="508"/>
      <c r="D4" s="508"/>
      <c r="E4" s="508"/>
      <c r="F4" s="508"/>
      <c r="G4" s="508"/>
      <c r="H4" s="508"/>
      <c r="I4" s="508"/>
      <c r="J4" s="508"/>
      <c r="K4" s="508"/>
    </row>
    <row r="5" spans="1:12">
      <c r="A5" s="25" t="s">
        <v>2</v>
      </c>
      <c r="B5" s="39" t="s">
        <v>3</v>
      </c>
      <c r="C5" s="33" t="s">
        <v>4</v>
      </c>
      <c r="D5" s="33" t="s">
        <v>5</v>
      </c>
      <c r="E5" s="39" t="s">
        <v>6</v>
      </c>
      <c r="F5" s="509" t="s">
        <v>7</v>
      </c>
      <c r="G5" s="510"/>
      <c r="H5" s="483" t="s">
        <v>8</v>
      </c>
      <c r="I5" s="484"/>
      <c r="J5" s="212" t="s">
        <v>9</v>
      </c>
      <c r="K5" s="213" t="s">
        <v>10</v>
      </c>
      <c r="L5" s="506" t="s">
        <v>11</v>
      </c>
    </row>
    <row r="6" spans="1:12" s="44" customFormat="1">
      <c r="A6" s="40"/>
      <c r="B6" s="41"/>
      <c r="C6" s="42" t="s">
        <v>12</v>
      </c>
      <c r="D6" s="42" t="s">
        <v>12</v>
      </c>
      <c r="E6" s="43"/>
      <c r="F6" s="43" t="s">
        <v>13</v>
      </c>
      <c r="G6" s="214" t="s">
        <v>14</v>
      </c>
      <c r="H6" s="215" t="s">
        <v>15</v>
      </c>
      <c r="I6" s="214" t="s">
        <v>16</v>
      </c>
      <c r="J6" s="215" t="s">
        <v>17</v>
      </c>
      <c r="K6" s="216" t="s">
        <v>18</v>
      </c>
      <c r="L6" s="507"/>
    </row>
    <row r="7" spans="1:12" ht="108">
      <c r="A7" s="217">
        <v>1</v>
      </c>
      <c r="B7" s="218" t="s">
        <v>276</v>
      </c>
      <c r="C7" s="219">
        <v>4000</v>
      </c>
      <c r="D7" s="220">
        <v>4000</v>
      </c>
      <c r="E7" s="221" t="s">
        <v>20</v>
      </c>
      <c r="F7" s="196" t="s">
        <v>167</v>
      </c>
      <c r="G7" s="219">
        <v>4000</v>
      </c>
      <c r="H7" s="196" t="s">
        <v>167</v>
      </c>
      <c r="I7" s="219">
        <v>4000</v>
      </c>
      <c r="J7" s="140" t="s">
        <v>274</v>
      </c>
      <c r="K7" s="222">
        <v>24808</v>
      </c>
      <c r="L7" s="223" t="s">
        <v>22</v>
      </c>
    </row>
    <row r="8" spans="1:12" ht="108">
      <c r="A8" s="217">
        <v>2</v>
      </c>
      <c r="B8" s="218" t="s">
        <v>334</v>
      </c>
      <c r="C8" s="219">
        <v>9350</v>
      </c>
      <c r="D8" s="220">
        <v>9350</v>
      </c>
      <c r="E8" s="140" t="s">
        <v>25</v>
      </c>
      <c r="F8" s="196" t="s">
        <v>277</v>
      </c>
      <c r="G8" s="219">
        <v>9350</v>
      </c>
      <c r="H8" s="196" t="s">
        <v>277</v>
      </c>
      <c r="I8" s="219">
        <v>9350</v>
      </c>
      <c r="J8" s="140" t="s">
        <v>27</v>
      </c>
      <c r="K8" s="222" t="s">
        <v>278</v>
      </c>
      <c r="L8" s="223"/>
    </row>
    <row r="9" spans="1:12">
      <c r="A9" s="217">
        <v>3</v>
      </c>
      <c r="B9" s="218" t="s">
        <v>279</v>
      </c>
      <c r="C9" s="219">
        <v>17900</v>
      </c>
      <c r="D9" s="220">
        <v>17900</v>
      </c>
      <c r="E9" s="140" t="s">
        <v>25</v>
      </c>
      <c r="F9" s="196" t="s">
        <v>280</v>
      </c>
      <c r="G9" s="219">
        <v>17900</v>
      </c>
      <c r="H9" s="196" t="s">
        <v>58</v>
      </c>
      <c r="I9" s="219">
        <v>17900</v>
      </c>
      <c r="J9" s="140" t="s">
        <v>27</v>
      </c>
      <c r="K9" s="222" t="s">
        <v>281</v>
      </c>
      <c r="L9" s="223"/>
    </row>
    <row r="10" spans="1:12" ht="144">
      <c r="A10" s="217">
        <v>4</v>
      </c>
      <c r="B10" s="218" t="s">
        <v>176</v>
      </c>
      <c r="C10" s="219">
        <v>2000</v>
      </c>
      <c r="D10" s="220">
        <v>2000</v>
      </c>
      <c r="E10" s="221" t="s">
        <v>30</v>
      </c>
      <c r="F10" s="196" t="s">
        <v>31</v>
      </c>
      <c r="G10" s="219">
        <v>2000</v>
      </c>
      <c r="H10" s="196" t="s">
        <v>31</v>
      </c>
      <c r="I10" s="219">
        <v>2000</v>
      </c>
      <c r="J10" s="221" t="s">
        <v>32</v>
      </c>
      <c r="K10" s="222">
        <v>24810</v>
      </c>
      <c r="L10" s="223" t="s">
        <v>22</v>
      </c>
    </row>
    <row r="11" spans="1:12" ht="144">
      <c r="A11" s="217">
        <v>5</v>
      </c>
      <c r="B11" s="224" t="s">
        <v>247</v>
      </c>
      <c r="C11" s="219">
        <v>2500</v>
      </c>
      <c r="D11" s="220">
        <v>2500</v>
      </c>
      <c r="E11" s="221" t="s">
        <v>30</v>
      </c>
      <c r="F11" s="196" t="s">
        <v>31</v>
      </c>
      <c r="G11" s="219">
        <v>2500</v>
      </c>
      <c r="H11" s="196" t="s">
        <v>31</v>
      </c>
      <c r="I11" s="219">
        <v>2500</v>
      </c>
      <c r="J11" s="221" t="s">
        <v>32</v>
      </c>
      <c r="K11" s="222">
        <v>24812</v>
      </c>
      <c r="L11" s="223" t="s">
        <v>22</v>
      </c>
    </row>
    <row r="12" spans="1:12" ht="144">
      <c r="A12" s="217">
        <v>6</v>
      </c>
      <c r="B12" s="218" t="s">
        <v>243</v>
      </c>
      <c r="C12" s="219">
        <v>4500</v>
      </c>
      <c r="D12" s="220">
        <v>4500</v>
      </c>
      <c r="E12" s="221" t="s">
        <v>30</v>
      </c>
      <c r="F12" s="196" t="s">
        <v>31</v>
      </c>
      <c r="G12" s="219">
        <v>4500</v>
      </c>
      <c r="H12" s="196" t="s">
        <v>31</v>
      </c>
      <c r="I12" s="219">
        <v>4500</v>
      </c>
      <c r="J12" s="221" t="s">
        <v>32</v>
      </c>
      <c r="K12" s="222">
        <v>24815</v>
      </c>
      <c r="L12" s="223" t="s">
        <v>22</v>
      </c>
    </row>
    <row r="13" spans="1:12">
      <c r="A13" s="217">
        <v>7</v>
      </c>
      <c r="B13" s="218" t="s">
        <v>282</v>
      </c>
      <c r="C13" s="219">
        <v>17900</v>
      </c>
      <c r="D13" s="220">
        <v>17900</v>
      </c>
      <c r="E13" s="140" t="s">
        <v>25</v>
      </c>
      <c r="F13" s="196" t="s">
        <v>280</v>
      </c>
      <c r="G13" s="219">
        <v>17900</v>
      </c>
      <c r="H13" s="196" t="s">
        <v>58</v>
      </c>
      <c r="I13" s="219">
        <v>17900</v>
      </c>
      <c r="J13" s="140" t="s">
        <v>27</v>
      </c>
      <c r="K13" s="139" t="s">
        <v>283</v>
      </c>
      <c r="L13" s="223"/>
    </row>
    <row r="14" spans="1:12" ht="72">
      <c r="A14" s="217">
        <v>8</v>
      </c>
      <c r="B14" s="218" t="s">
        <v>284</v>
      </c>
      <c r="C14" s="219">
        <v>39600</v>
      </c>
      <c r="D14" s="220">
        <v>39600</v>
      </c>
      <c r="E14" s="140" t="s">
        <v>25</v>
      </c>
      <c r="F14" s="196" t="s">
        <v>285</v>
      </c>
      <c r="G14" s="219">
        <v>39600</v>
      </c>
      <c r="H14" s="196" t="s">
        <v>285</v>
      </c>
      <c r="I14" s="219">
        <v>39600</v>
      </c>
      <c r="J14" s="140" t="s">
        <v>27</v>
      </c>
      <c r="K14" s="222" t="s">
        <v>286</v>
      </c>
      <c r="L14" s="223"/>
    </row>
    <row r="15" spans="1:12" ht="144">
      <c r="A15" s="217">
        <v>9</v>
      </c>
      <c r="B15" s="218" t="s">
        <v>239</v>
      </c>
      <c r="C15" s="219">
        <v>3000</v>
      </c>
      <c r="D15" s="220">
        <v>3000</v>
      </c>
      <c r="E15" s="221" t="s">
        <v>30</v>
      </c>
      <c r="F15" s="196" t="s">
        <v>31</v>
      </c>
      <c r="G15" s="219">
        <v>3000</v>
      </c>
      <c r="H15" s="196" t="s">
        <v>31</v>
      </c>
      <c r="I15" s="219">
        <v>3000</v>
      </c>
      <c r="J15" s="221" t="s">
        <v>32</v>
      </c>
      <c r="K15" s="222">
        <v>24818</v>
      </c>
      <c r="L15" s="223" t="s">
        <v>22</v>
      </c>
    </row>
    <row r="16" spans="1:12" ht="144">
      <c r="A16" s="217">
        <v>10</v>
      </c>
      <c r="B16" s="218" t="s">
        <v>177</v>
      </c>
      <c r="C16" s="219">
        <v>2500</v>
      </c>
      <c r="D16" s="220">
        <v>2500</v>
      </c>
      <c r="E16" s="221" t="s">
        <v>30</v>
      </c>
      <c r="F16" s="196" t="s">
        <v>31</v>
      </c>
      <c r="G16" s="219">
        <v>2500</v>
      </c>
      <c r="H16" s="196" t="s">
        <v>31</v>
      </c>
      <c r="I16" s="219">
        <v>2500</v>
      </c>
      <c r="J16" s="221" t="s">
        <v>32</v>
      </c>
      <c r="K16" s="222">
        <v>24819</v>
      </c>
      <c r="L16" s="223" t="s">
        <v>22</v>
      </c>
    </row>
    <row r="17" spans="1:12" ht="72">
      <c r="A17" s="217">
        <v>11</v>
      </c>
      <c r="B17" s="218" t="s">
        <v>287</v>
      </c>
      <c r="C17" s="219">
        <v>9000</v>
      </c>
      <c r="D17" s="220">
        <v>9000</v>
      </c>
      <c r="E17" s="140" t="s">
        <v>25</v>
      </c>
      <c r="F17" s="196" t="s">
        <v>288</v>
      </c>
      <c r="G17" s="219">
        <v>9000</v>
      </c>
      <c r="H17" s="196" t="s">
        <v>288</v>
      </c>
      <c r="I17" s="219">
        <v>9000</v>
      </c>
      <c r="J17" s="140" t="s">
        <v>27</v>
      </c>
      <c r="K17" s="139" t="s">
        <v>289</v>
      </c>
      <c r="L17" s="223"/>
    </row>
    <row r="18" spans="1:12">
      <c r="A18" s="217">
        <v>12</v>
      </c>
      <c r="B18" s="218" t="s">
        <v>337</v>
      </c>
      <c r="C18" s="219">
        <v>10500</v>
      </c>
      <c r="D18" s="220">
        <v>10500</v>
      </c>
      <c r="E18" s="140" t="s">
        <v>25</v>
      </c>
      <c r="F18" s="196" t="s">
        <v>237</v>
      </c>
      <c r="G18" s="219">
        <v>10500</v>
      </c>
      <c r="H18" s="196" t="s">
        <v>237</v>
      </c>
      <c r="I18" s="219">
        <v>10500</v>
      </c>
      <c r="J18" s="140" t="s">
        <v>27</v>
      </c>
      <c r="K18" s="222" t="s">
        <v>290</v>
      </c>
      <c r="L18" s="223"/>
    </row>
    <row r="19" spans="1:12" ht="72">
      <c r="A19" s="217">
        <v>13</v>
      </c>
      <c r="B19" s="218" t="s">
        <v>338</v>
      </c>
      <c r="C19" s="219">
        <v>14000</v>
      </c>
      <c r="D19" s="220">
        <v>14000</v>
      </c>
      <c r="E19" s="140" t="s">
        <v>25</v>
      </c>
      <c r="F19" s="196" t="s">
        <v>237</v>
      </c>
      <c r="G19" s="219">
        <v>14000</v>
      </c>
      <c r="H19" s="196" t="s">
        <v>237</v>
      </c>
      <c r="I19" s="219">
        <v>14000</v>
      </c>
      <c r="J19" s="140" t="s">
        <v>27</v>
      </c>
      <c r="K19" s="139" t="s">
        <v>291</v>
      </c>
      <c r="L19" s="223"/>
    </row>
    <row r="20" spans="1:12">
      <c r="A20" s="217">
        <v>14</v>
      </c>
      <c r="B20" s="218" t="s">
        <v>339</v>
      </c>
      <c r="C20" s="219">
        <v>18700</v>
      </c>
      <c r="D20" s="220">
        <v>18700</v>
      </c>
      <c r="E20" s="140" t="s">
        <v>25</v>
      </c>
      <c r="F20" s="196" t="s">
        <v>237</v>
      </c>
      <c r="G20" s="219">
        <v>18700</v>
      </c>
      <c r="H20" s="196" t="s">
        <v>237</v>
      </c>
      <c r="I20" s="219">
        <v>18700</v>
      </c>
      <c r="J20" s="140" t="s">
        <v>27</v>
      </c>
      <c r="K20" s="222" t="s">
        <v>292</v>
      </c>
      <c r="L20" s="223"/>
    </row>
    <row r="21" spans="1:12">
      <c r="A21" s="217">
        <v>15</v>
      </c>
      <c r="B21" s="218" t="s">
        <v>340</v>
      </c>
      <c r="C21" s="219">
        <v>12300</v>
      </c>
      <c r="D21" s="220">
        <v>12300</v>
      </c>
      <c r="E21" s="140" t="s">
        <v>25</v>
      </c>
      <c r="F21" s="196" t="s">
        <v>237</v>
      </c>
      <c r="G21" s="219">
        <v>12300</v>
      </c>
      <c r="H21" s="196" t="s">
        <v>237</v>
      </c>
      <c r="I21" s="219">
        <v>12300</v>
      </c>
      <c r="J21" s="140" t="s">
        <v>27</v>
      </c>
      <c r="K21" s="222" t="s">
        <v>293</v>
      </c>
      <c r="L21" s="223"/>
    </row>
    <row r="22" spans="1:12">
      <c r="A22" s="217">
        <v>16</v>
      </c>
      <c r="B22" s="218" t="s">
        <v>341</v>
      </c>
      <c r="C22" s="219">
        <v>10100</v>
      </c>
      <c r="D22" s="220">
        <v>10100</v>
      </c>
      <c r="E22" s="140" t="s">
        <v>25</v>
      </c>
      <c r="F22" s="196" t="s">
        <v>237</v>
      </c>
      <c r="G22" s="219">
        <v>10100</v>
      </c>
      <c r="H22" s="196" t="s">
        <v>237</v>
      </c>
      <c r="I22" s="219">
        <v>10100</v>
      </c>
      <c r="J22" s="140" t="s">
        <v>27</v>
      </c>
      <c r="K22" s="222" t="s">
        <v>294</v>
      </c>
      <c r="L22" s="223"/>
    </row>
    <row r="23" spans="1:12" ht="144">
      <c r="A23" s="217">
        <v>17</v>
      </c>
      <c r="B23" s="218" t="s">
        <v>342</v>
      </c>
      <c r="C23" s="219">
        <v>2000</v>
      </c>
      <c r="D23" s="220">
        <v>2000</v>
      </c>
      <c r="E23" s="221" t="s">
        <v>30</v>
      </c>
      <c r="F23" s="196" t="s">
        <v>31</v>
      </c>
      <c r="G23" s="225">
        <v>2000</v>
      </c>
      <c r="H23" s="196" t="s">
        <v>31</v>
      </c>
      <c r="I23" s="219">
        <v>2000</v>
      </c>
      <c r="J23" s="221" t="s">
        <v>32</v>
      </c>
      <c r="K23" s="222">
        <v>24823</v>
      </c>
      <c r="L23" s="223" t="s">
        <v>22</v>
      </c>
    </row>
    <row r="24" spans="1:12" ht="144">
      <c r="A24" s="217">
        <v>18</v>
      </c>
      <c r="B24" s="218" t="s">
        <v>295</v>
      </c>
      <c r="C24" s="219">
        <v>3000</v>
      </c>
      <c r="D24" s="220">
        <v>3000</v>
      </c>
      <c r="E24" s="221" t="s">
        <v>30</v>
      </c>
      <c r="F24" s="196" t="s">
        <v>31</v>
      </c>
      <c r="G24" s="225">
        <v>3000</v>
      </c>
      <c r="H24" s="196" t="s">
        <v>31</v>
      </c>
      <c r="I24" s="219">
        <v>3000</v>
      </c>
      <c r="J24" s="221" t="s">
        <v>32</v>
      </c>
      <c r="K24" s="222">
        <v>24823</v>
      </c>
      <c r="L24" s="223" t="s">
        <v>22</v>
      </c>
    </row>
    <row r="25" spans="1:12" ht="144">
      <c r="A25" s="217">
        <v>19</v>
      </c>
      <c r="B25" s="218" t="s">
        <v>261</v>
      </c>
      <c r="C25" s="219">
        <v>2000</v>
      </c>
      <c r="D25" s="220">
        <v>2000</v>
      </c>
      <c r="E25" s="221" t="s">
        <v>30</v>
      </c>
      <c r="F25" s="196" t="s">
        <v>31</v>
      </c>
      <c r="G25" s="225">
        <v>2000</v>
      </c>
      <c r="H25" s="196" t="s">
        <v>31</v>
      </c>
      <c r="I25" s="219">
        <v>2000</v>
      </c>
      <c r="J25" s="221" t="s">
        <v>32</v>
      </c>
      <c r="K25" s="222">
        <v>24823</v>
      </c>
      <c r="L25" s="223" t="s">
        <v>22</v>
      </c>
    </row>
    <row r="26" spans="1:12" ht="72">
      <c r="A26" s="217">
        <v>20</v>
      </c>
      <c r="B26" s="224" t="s">
        <v>296</v>
      </c>
      <c r="C26" s="226">
        <v>3180.04</v>
      </c>
      <c r="D26" s="227">
        <f>C26</f>
        <v>3180.04</v>
      </c>
      <c r="E26" s="140" t="s">
        <v>25</v>
      </c>
      <c r="F26" s="228" t="s">
        <v>297</v>
      </c>
      <c r="G26" s="219">
        <f>C26</f>
        <v>3180.04</v>
      </c>
      <c r="H26" s="228" t="s">
        <v>297</v>
      </c>
      <c r="I26" s="219">
        <f>G26</f>
        <v>3180.04</v>
      </c>
      <c r="J26" s="140" t="s">
        <v>27</v>
      </c>
      <c r="K26" s="139" t="s">
        <v>298</v>
      </c>
      <c r="L26" s="223" t="s">
        <v>22</v>
      </c>
    </row>
    <row r="27" spans="1:12">
      <c r="A27" s="217">
        <v>21</v>
      </c>
      <c r="B27" s="224" t="s">
        <v>299</v>
      </c>
      <c r="C27" s="226">
        <v>499100</v>
      </c>
      <c r="D27" s="227">
        <v>499322.99</v>
      </c>
      <c r="E27" s="229" t="s">
        <v>25</v>
      </c>
      <c r="F27" s="230" t="s">
        <v>79</v>
      </c>
      <c r="G27" s="231">
        <v>498600</v>
      </c>
      <c r="H27" s="230" t="s">
        <v>79</v>
      </c>
      <c r="I27" s="219">
        <f t="shared" ref="I27:I46" si="0">G27</f>
        <v>498600</v>
      </c>
      <c r="J27" s="140" t="s">
        <v>27</v>
      </c>
      <c r="K27" s="139" t="s">
        <v>300</v>
      </c>
      <c r="L27" s="223"/>
    </row>
    <row r="28" spans="1:12">
      <c r="A28" s="217">
        <v>22</v>
      </c>
      <c r="B28" s="224" t="s">
        <v>92</v>
      </c>
      <c r="C28" s="226">
        <v>27500</v>
      </c>
      <c r="D28" s="227">
        <f t="shared" ref="D28:D46" si="1">C28</f>
        <v>27500</v>
      </c>
      <c r="E28" s="229" t="s">
        <v>25</v>
      </c>
      <c r="F28" s="230" t="s">
        <v>280</v>
      </c>
      <c r="G28" s="231">
        <f t="shared" ref="G28:G29" si="2">D28</f>
        <v>27500</v>
      </c>
      <c r="H28" s="230" t="s">
        <v>58</v>
      </c>
      <c r="I28" s="219">
        <f t="shared" si="0"/>
        <v>27500</v>
      </c>
      <c r="J28" s="140" t="s">
        <v>27</v>
      </c>
      <c r="K28" s="139" t="s">
        <v>301</v>
      </c>
      <c r="L28" s="223"/>
    </row>
    <row r="29" spans="1:12">
      <c r="A29" s="217">
        <v>23</v>
      </c>
      <c r="B29" s="224" t="s">
        <v>302</v>
      </c>
      <c r="C29" s="226">
        <v>10400</v>
      </c>
      <c r="D29" s="227">
        <f t="shared" si="1"/>
        <v>10400</v>
      </c>
      <c r="E29" s="229" t="s">
        <v>25</v>
      </c>
      <c r="F29" s="230" t="s">
        <v>303</v>
      </c>
      <c r="G29" s="231">
        <f t="shared" si="2"/>
        <v>10400</v>
      </c>
      <c r="H29" s="230" t="s">
        <v>303</v>
      </c>
      <c r="I29" s="219">
        <f t="shared" si="0"/>
        <v>10400</v>
      </c>
      <c r="J29" s="140" t="s">
        <v>27</v>
      </c>
      <c r="K29" s="139" t="s">
        <v>304</v>
      </c>
      <c r="L29" s="223"/>
    </row>
    <row r="30" spans="1:12">
      <c r="A30" s="217">
        <v>24</v>
      </c>
      <c r="B30" s="224" t="s">
        <v>100</v>
      </c>
      <c r="C30" s="226">
        <v>8500</v>
      </c>
      <c r="D30" s="227">
        <f t="shared" si="1"/>
        <v>8500</v>
      </c>
      <c r="E30" s="229" t="s">
        <v>25</v>
      </c>
      <c r="F30" s="230" t="s">
        <v>305</v>
      </c>
      <c r="G30" s="231">
        <f>C30</f>
        <v>8500</v>
      </c>
      <c r="H30" s="230" t="s">
        <v>305</v>
      </c>
      <c r="I30" s="219">
        <f t="shared" si="0"/>
        <v>8500</v>
      </c>
      <c r="J30" s="140" t="s">
        <v>27</v>
      </c>
      <c r="K30" s="139" t="s">
        <v>306</v>
      </c>
      <c r="L30" s="223"/>
    </row>
    <row r="31" spans="1:12" ht="72">
      <c r="A31" s="217">
        <v>25</v>
      </c>
      <c r="B31" s="218" t="s">
        <v>307</v>
      </c>
      <c r="C31" s="226">
        <v>7800</v>
      </c>
      <c r="D31" s="227">
        <f>C31</f>
        <v>7800</v>
      </c>
      <c r="E31" s="229" t="s">
        <v>25</v>
      </c>
      <c r="F31" s="196" t="s">
        <v>237</v>
      </c>
      <c r="G31" s="219">
        <f t="shared" ref="G31:G46" si="3">C31</f>
        <v>7800</v>
      </c>
      <c r="H31" s="196" t="s">
        <v>237</v>
      </c>
      <c r="I31" s="219">
        <f t="shared" si="0"/>
        <v>7800</v>
      </c>
      <c r="J31" s="140" t="s">
        <v>27</v>
      </c>
      <c r="K31" s="222" t="s">
        <v>308</v>
      </c>
      <c r="L31" s="223"/>
    </row>
    <row r="32" spans="1:12">
      <c r="A32" s="217">
        <v>26</v>
      </c>
      <c r="B32" s="218" t="s">
        <v>309</v>
      </c>
      <c r="C32" s="226">
        <v>27400</v>
      </c>
      <c r="D32" s="227">
        <f t="shared" si="1"/>
        <v>27400</v>
      </c>
      <c r="E32" s="229" t="s">
        <v>25</v>
      </c>
      <c r="F32" s="196" t="s">
        <v>237</v>
      </c>
      <c r="G32" s="219">
        <f t="shared" si="3"/>
        <v>27400</v>
      </c>
      <c r="H32" s="196" t="s">
        <v>237</v>
      </c>
      <c r="I32" s="219">
        <f t="shared" si="0"/>
        <v>27400</v>
      </c>
      <c r="J32" s="140" t="s">
        <v>27</v>
      </c>
      <c r="K32" s="222" t="s">
        <v>310</v>
      </c>
      <c r="L32" s="223"/>
    </row>
    <row r="33" spans="1:12" ht="72">
      <c r="A33" s="217">
        <v>27</v>
      </c>
      <c r="B33" s="218" t="s">
        <v>311</v>
      </c>
      <c r="C33" s="226">
        <v>6800</v>
      </c>
      <c r="D33" s="227">
        <f t="shared" si="1"/>
        <v>6800</v>
      </c>
      <c r="E33" s="229" t="s">
        <v>25</v>
      </c>
      <c r="F33" s="196" t="s">
        <v>237</v>
      </c>
      <c r="G33" s="219">
        <f t="shared" si="3"/>
        <v>6800</v>
      </c>
      <c r="H33" s="196" t="s">
        <v>237</v>
      </c>
      <c r="I33" s="219">
        <f t="shared" si="0"/>
        <v>6800</v>
      </c>
      <c r="J33" s="140" t="s">
        <v>27</v>
      </c>
      <c r="K33" s="222" t="s">
        <v>312</v>
      </c>
      <c r="L33" s="223"/>
    </row>
    <row r="34" spans="1:12">
      <c r="A34" s="217">
        <v>28</v>
      </c>
      <c r="B34" s="218" t="s">
        <v>313</v>
      </c>
      <c r="C34" s="226">
        <v>2100</v>
      </c>
      <c r="D34" s="227">
        <f t="shared" si="1"/>
        <v>2100</v>
      </c>
      <c r="E34" s="229" t="s">
        <v>25</v>
      </c>
      <c r="F34" s="196" t="s">
        <v>237</v>
      </c>
      <c r="G34" s="219">
        <f t="shared" si="3"/>
        <v>2100</v>
      </c>
      <c r="H34" s="196" t="s">
        <v>237</v>
      </c>
      <c r="I34" s="219">
        <f t="shared" si="0"/>
        <v>2100</v>
      </c>
      <c r="J34" s="140" t="s">
        <v>27</v>
      </c>
      <c r="K34" s="222" t="s">
        <v>314</v>
      </c>
      <c r="L34" s="223" t="s">
        <v>22</v>
      </c>
    </row>
    <row r="35" spans="1:12" ht="144">
      <c r="A35" s="217">
        <v>29</v>
      </c>
      <c r="B35" s="218" t="s">
        <v>273</v>
      </c>
      <c r="C35" s="226">
        <v>4500</v>
      </c>
      <c r="D35" s="227">
        <f t="shared" si="1"/>
        <v>4500</v>
      </c>
      <c r="E35" s="221" t="s">
        <v>30</v>
      </c>
      <c r="F35" s="196" t="s">
        <v>31</v>
      </c>
      <c r="G35" s="219">
        <f t="shared" si="3"/>
        <v>4500</v>
      </c>
      <c r="H35" s="196" t="s">
        <v>31</v>
      </c>
      <c r="I35" s="219">
        <f t="shared" si="0"/>
        <v>4500</v>
      </c>
      <c r="J35" s="221" t="s">
        <v>32</v>
      </c>
      <c r="K35" s="222">
        <v>24829</v>
      </c>
      <c r="L35" s="223" t="s">
        <v>22</v>
      </c>
    </row>
    <row r="36" spans="1:12" ht="72">
      <c r="A36" s="217">
        <v>30</v>
      </c>
      <c r="B36" s="218" t="s">
        <v>315</v>
      </c>
      <c r="C36" s="226">
        <v>5215</v>
      </c>
      <c r="D36" s="227">
        <f t="shared" si="1"/>
        <v>5215</v>
      </c>
      <c r="E36" s="229" t="s">
        <v>25</v>
      </c>
      <c r="F36" s="196" t="s">
        <v>280</v>
      </c>
      <c r="G36" s="219">
        <f t="shared" si="3"/>
        <v>5215</v>
      </c>
      <c r="H36" s="196" t="s">
        <v>58</v>
      </c>
      <c r="I36" s="219">
        <f t="shared" si="0"/>
        <v>5215</v>
      </c>
      <c r="J36" s="140" t="s">
        <v>27</v>
      </c>
      <c r="K36" s="222" t="s">
        <v>316</v>
      </c>
      <c r="L36" s="223"/>
    </row>
    <row r="37" spans="1:12" ht="72">
      <c r="A37" s="217">
        <v>31</v>
      </c>
      <c r="B37" s="224" t="s">
        <v>333</v>
      </c>
      <c r="C37" s="226">
        <v>8500</v>
      </c>
      <c r="D37" s="227">
        <f t="shared" si="1"/>
        <v>8500</v>
      </c>
      <c r="E37" s="229" t="s">
        <v>25</v>
      </c>
      <c r="F37" s="230" t="s">
        <v>87</v>
      </c>
      <c r="G37" s="219">
        <f t="shared" si="3"/>
        <v>8500</v>
      </c>
      <c r="H37" s="230" t="s">
        <v>87</v>
      </c>
      <c r="I37" s="219">
        <f t="shared" si="0"/>
        <v>8500</v>
      </c>
      <c r="J37" s="140" t="s">
        <v>27</v>
      </c>
      <c r="K37" s="139" t="s">
        <v>317</v>
      </c>
      <c r="L37" s="223"/>
    </row>
    <row r="38" spans="1:12" ht="72">
      <c r="A38" s="217">
        <v>32</v>
      </c>
      <c r="B38" s="218" t="s">
        <v>318</v>
      </c>
      <c r="C38" s="226">
        <v>3600</v>
      </c>
      <c r="D38" s="227">
        <f t="shared" si="1"/>
        <v>3600</v>
      </c>
      <c r="E38" s="229" t="s">
        <v>25</v>
      </c>
      <c r="F38" s="196" t="s">
        <v>49</v>
      </c>
      <c r="G38" s="219">
        <f t="shared" si="3"/>
        <v>3600</v>
      </c>
      <c r="H38" s="196" t="s">
        <v>49</v>
      </c>
      <c r="I38" s="219">
        <f t="shared" si="0"/>
        <v>3600</v>
      </c>
      <c r="J38" s="140" t="s">
        <v>27</v>
      </c>
      <c r="K38" s="222" t="s">
        <v>319</v>
      </c>
      <c r="L38" s="223" t="s">
        <v>22</v>
      </c>
    </row>
    <row r="39" spans="1:12">
      <c r="A39" s="217">
        <v>33</v>
      </c>
      <c r="B39" s="224" t="s">
        <v>320</v>
      </c>
      <c r="C39" s="226">
        <v>10000</v>
      </c>
      <c r="D39" s="227">
        <f t="shared" si="1"/>
        <v>10000</v>
      </c>
      <c r="E39" s="229" t="s">
        <v>25</v>
      </c>
      <c r="F39" s="230" t="s">
        <v>321</v>
      </c>
      <c r="G39" s="219">
        <f t="shared" si="3"/>
        <v>10000</v>
      </c>
      <c r="H39" s="230" t="s">
        <v>321</v>
      </c>
      <c r="I39" s="219">
        <f t="shared" si="0"/>
        <v>10000</v>
      </c>
      <c r="J39" s="140" t="s">
        <v>27</v>
      </c>
      <c r="K39" s="139" t="s">
        <v>322</v>
      </c>
      <c r="L39" s="223"/>
    </row>
    <row r="40" spans="1:12" ht="144">
      <c r="A40" s="217">
        <v>34</v>
      </c>
      <c r="B40" s="218" t="s">
        <v>176</v>
      </c>
      <c r="C40" s="226">
        <v>2000</v>
      </c>
      <c r="D40" s="227">
        <f t="shared" si="1"/>
        <v>2000</v>
      </c>
      <c r="E40" s="221" t="s">
        <v>30</v>
      </c>
      <c r="F40" s="196" t="s">
        <v>31</v>
      </c>
      <c r="G40" s="219">
        <f t="shared" si="3"/>
        <v>2000</v>
      </c>
      <c r="H40" s="196" t="s">
        <v>31</v>
      </c>
      <c r="I40" s="219">
        <f t="shared" si="0"/>
        <v>2000</v>
      </c>
      <c r="J40" s="221" t="s">
        <v>32</v>
      </c>
      <c r="K40" s="222">
        <v>24832</v>
      </c>
      <c r="L40" s="223" t="s">
        <v>22</v>
      </c>
    </row>
    <row r="41" spans="1:12" ht="144">
      <c r="A41" s="217">
        <v>35</v>
      </c>
      <c r="B41" s="224" t="s">
        <v>323</v>
      </c>
      <c r="C41" s="226">
        <v>2500</v>
      </c>
      <c r="D41" s="227">
        <f t="shared" si="1"/>
        <v>2500</v>
      </c>
      <c r="E41" s="221" t="s">
        <v>30</v>
      </c>
      <c r="F41" s="196" t="s">
        <v>31</v>
      </c>
      <c r="G41" s="219">
        <f t="shared" si="3"/>
        <v>2500</v>
      </c>
      <c r="H41" s="196" t="s">
        <v>31</v>
      </c>
      <c r="I41" s="219">
        <f t="shared" si="0"/>
        <v>2500</v>
      </c>
      <c r="J41" s="221" t="s">
        <v>32</v>
      </c>
      <c r="K41" s="222">
        <v>24832</v>
      </c>
      <c r="L41" s="223" t="s">
        <v>22</v>
      </c>
    </row>
    <row r="42" spans="1:12" ht="144">
      <c r="A42" s="217">
        <v>36</v>
      </c>
      <c r="B42" s="224" t="s">
        <v>247</v>
      </c>
      <c r="C42" s="226">
        <v>2500</v>
      </c>
      <c r="D42" s="227">
        <f t="shared" si="1"/>
        <v>2500</v>
      </c>
      <c r="E42" s="221" t="s">
        <v>30</v>
      </c>
      <c r="F42" s="196" t="s">
        <v>31</v>
      </c>
      <c r="G42" s="219">
        <f t="shared" si="3"/>
        <v>2500</v>
      </c>
      <c r="H42" s="196" t="s">
        <v>31</v>
      </c>
      <c r="I42" s="219">
        <f t="shared" si="0"/>
        <v>2500</v>
      </c>
      <c r="J42" s="221" t="s">
        <v>32</v>
      </c>
      <c r="K42" s="222">
        <v>24832</v>
      </c>
      <c r="L42" s="223" t="s">
        <v>22</v>
      </c>
    </row>
    <row r="43" spans="1:12" ht="108">
      <c r="A43" s="217">
        <v>37</v>
      </c>
      <c r="B43" s="224" t="s">
        <v>324</v>
      </c>
      <c r="C43" s="226">
        <v>12000</v>
      </c>
      <c r="D43" s="227">
        <f t="shared" si="1"/>
        <v>12000</v>
      </c>
      <c r="E43" s="229" t="s">
        <v>25</v>
      </c>
      <c r="F43" s="230" t="s">
        <v>75</v>
      </c>
      <c r="G43" s="219">
        <f t="shared" si="3"/>
        <v>12000</v>
      </c>
      <c r="H43" s="230" t="s">
        <v>75</v>
      </c>
      <c r="I43" s="219">
        <f t="shared" si="0"/>
        <v>12000</v>
      </c>
      <c r="J43" s="140" t="s">
        <v>105</v>
      </c>
      <c r="K43" s="139" t="s">
        <v>325</v>
      </c>
      <c r="L43" s="223"/>
    </row>
    <row r="44" spans="1:12" ht="72">
      <c r="A44" s="217">
        <v>38</v>
      </c>
      <c r="B44" s="232" t="s">
        <v>326</v>
      </c>
      <c r="C44" s="226">
        <v>26878.11</v>
      </c>
      <c r="D44" s="227">
        <f t="shared" si="1"/>
        <v>26878.11</v>
      </c>
      <c r="E44" s="233" t="s">
        <v>67</v>
      </c>
      <c r="F44" s="230" t="s">
        <v>267</v>
      </c>
      <c r="G44" s="219">
        <f t="shared" si="3"/>
        <v>26878.11</v>
      </c>
      <c r="H44" s="230" t="s">
        <v>267</v>
      </c>
      <c r="I44" s="219">
        <f t="shared" si="0"/>
        <v>26878.11</v>
      </c>
      <c r="J44" s="221" t="s">
        <v>69</v>
      </c>
      <c r="K44" s="139" t="s">
        <v>327</v>
      </c>
      <c r="L44" s="223"/>
    </row>
    <row r="45" spans="1:12" ht="72">
      <c r="A45" s="217">
        <v>39</v>
      </c>
      <c r="B45" s="232" t="s">
        <v>328</v>
      </c>
      <c r="C45" s="226">
        <v>116351.55</v>
      </c>
      <c r="D45" s="227">
        <f t="shared" si="1"/>
        <v>116351.55</v>
      </c>
      <c r="E45" s="233" t="s">
        <v>67</v>
      </c>
      <c r="F45" s="230" t="s">
        <v>267</v>
      </c>
      <c r="G45" s="219">
        <f t="shared" si="3"/>
        <v>116351.55</v>
      </c>
      <c r="H45" s="230" t="s">
        <v>267</v>
      </c>
      <c r="I45" s="219">
        <f t="shared" si="0"/>
        <v>116351.55</v>
      </c>
      <c r="J45" s="221" t="s">
        <v>69</v>
      </c>
      <c r="K45" s="222" t="s">
        <v>329</v>
      </c>
      <c r="L45" s="223"/>
    </row>
    <row r="46" spans="1:12" ht="108">
      <c r="A46" s="217">
        <v>40</v>
      </c>
      <c r="B46" s="232" t="s">
        <v>332</v>
      </c>
      <c r="C46" s="226">
        <v>80700</v>
      </c>
      <c r="D46" s="227">
        <f t="shared" si="1"/>
        <v>80700</v>
      </c>
      <c r="E46" s="229" t="s">
        <v>25</v>
      </c>
      <c r="F46" s="230" t="s">
        <v>330</v>
      </c>
      <c r="G46" s="219">
        <f t="shared" si="3"/>
        <v>80700</v>
      </c>
      <c r="H46" s="230" t="s">
        <v>330</v>
      </c>
      <c r="I46" s="219">
        <f t="shared" si="0"/>
        <v>80700</v>
      </c>
      <c r="J46" s="141" t="s">
        <v>105</v>
      </c>
      <c r="K46" s="222" t="s">
        <v>331</v>
      </c>
      <c r="L46" s="223"/>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4"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36"/>
  <sheetViews>
    <sheetView zoomScale="75" zoomScaleNormal="75" workbookViewId="0">
      <selection activeCell="E8" sqref="E8"/>
    </sheetView>
  </sheetViews>
  <sheetFormatPr defaultColWidth="9.140625" defaultRowHeight="30.75"/>
  <cols>
    <col min="1" max="1" width="9.7109375" style="276" customWidth="1"/>
    <col min="2" max="2" width="53" style="277" customWidth="1"/>
    <col min="3" max="3" width="24.42578125" style="278" customWidth="1"/>
    <col min="4" max="4" width="26.28515625" style="279" customWidth="1"/>
    <col min="5" max="5" width="31.42578125" style="280" customWidth="1"/>
    <col min="6" max="6" width="33" style="280" customWidth="1"/>
    <col min="7" max="7" width="28.5703125" style="279" customWidth="1"/>
    <col min="8" max="8" width="37.140625" style="281" customWidth="1"/>
    <col min="9" max="9" width="28.7109375" style="279" customWidth="1"/>
    <col min="10" max="10" width="40.7109375" style="280" customWidth="1"/>
    <col min="11" max="11" width="44.140625" style="21" customWidth="1"/>
    <col min="12" max="12" width="29.28515625" style="21" customWidth="1"/>
    <col min="13" max="16384" width="9.140625" style="21"/>
  </cols>
  <sheetData>
    <row r="1" spans="1:12" ht="39">
      <c r="K1" s="52" t="s">
        <v>0</v>
      </c>
    </row>
    <row r="2" spans="1:12">
      <c r="A2" s="513" t="s">
        <v>275</v>
      </c>
      <c r="B2" s="513"/>
      <c r="C2" s="513"/>
      <c r="D2" s="513"/>
      <c r="E2" s="513"/>
      <c r="F2" s="513"/>
      <c r="G2" s="513"/>
      <c r="H2" s="513"/>
      <c r="I2" s="513"/>
      <c r="J2" s="513"/>
      <c r="K2" s="513"/>
    </row>
    <row r="3" spans="1:12" ht="33">
      <c r="A3" s="491" t="s">
        <v>1</v>
      </c>
      <c r="B3" s="491"/>
      <c r="C3" s="491"/>
      <c r="D3" s="491"/>
      <c r="E3" s="491"/>
      <c r="F3" s="491"/>
      <c r="G3" s="491"/>
      <c r="H3" s="491"/>
      <c r="I3" s="491"/>
      <c r="J3" s="491"/>
      <c r="K3" s="491"/>
    </row>
    <row r="4" spans="1:12">
      <c r="A4" s="513" t="s">
        <v>858</v>
      </c>
      <c r="B4" s="513"/>
      <c r="C4" s="513"/>
      <c r="D4" s="513"/>
      <c r="E4" s="513"/>
      <c r="F4" s="513"/>
      <c r="G4" s="513"/>
      <c r="H4" s="513"/>
      <c r="I4" s="513"/>
      <c r="J4" s="513"/>
      <c r="K4" s="513"/>
    </row>
    <row r="5" spans="1:12" s="276" customFormat="1">
      <c r="A5" s="197" t="s">
        <v>2</v>
      </c>
      <c r="B5" s="282" t="s">
        <v>3</v>
      </c>
      <c r="C5" s="198" t="s">
        <v>4</v>
      </c>
      <c r="D5" s="198" t="s">
        <v>5</v>
      </c>
      <c r="E5" s="282" t="s">
        <v>6</v>
      </c>
      <c r="F5" s="514" t="s">
        <v>7</v>
      </c>
      <c r="G5" s="515"/>
      <c r="H5" s="516" t="s">
        <v>8</v>
      </c>
      <c r="I5" s="517"/>
      <c r="J5" s="283" t="s">
        <v>9</v>
      </c>
      <c r="K5" s="284" t="s">
        <v>10</v>
      </c>
      <c r="L5" s="511" t="s">
        <v>11</v>
      </c>
    </row>
    <row r="6" spans="1:12">
      <c r="A6" s="199"/>
      <c r="B6" s="285"/>
      <c r="C6" s="200" t="s">
        <v>12</v>
      </c>
      <c r="D6" s="200" t="s">
        <v>12</v>
      </c>
      <c r="E6" s="286"/>
      <c r="F6" s="286" t="s">
        <v>13</v>
      </c>
      <c r="G6" s="287" t="s">
        <v>14</v>
      </c>
      <c r="H6" s="284" t="s">
        <v>15</v>
      </c>
      <c r="I6" s="287" t="s">
        <v>16</v>
      </c>
      <c r="J6" s="283" t="s">
        <v>17</v>
      </c>
      <c r="K6" s="288" t="s">
        <v>18</v>
      </c>
      <c r="L6" s="512"/>
    </row>
    <row r="7" spans="1:12" s="18" customFormat="1" ht="72">
      <c r="A7" s="289">
        <v>1</v>
      </c>
      <c r="B7" s="290" t="s">
        <v>235</v>
      </c>
      <c r="C7" s="291">
        <v>4000</v>
      </c>
      <c r="D7" s="292">
        <v>4000</v>
      </c>
      <c r="E7" s="221" t="s">
        <v>20</v>
      </c>
      <c r="F7" s="253" t="s">
        <v>167</v>
      </c>
      <c r="G7" s="291">
        <v>4000</v>
      </c>
      <c r="H7" s="248" t="s">
        <v>167</v>
      </c>
      <c r="I7" s="291">
        <v>4000</v>
      </c>
      <c r="J7" s="140" t="s">
        <v>274</v>
      </c>
      <c r="K7" s="293">
        <v>24777</v>
      </c>
      <c r="L7" s="223" t="s">
        <v>22</v>
      </c>
    </row>
    <row r="8" spans="1:12" s="18" customFormat="1" ht="144">
      <c r="A8" s="289">
        <v>2</v>
      </c>
      <c r="B8" s="290" t="s">
        <v>177</v>
      </c>
      <c r="C8" s="291">
        <v>2500</v>
      </c>
      <c r="D8" s="292">
        <v>2500</v>
      </c>
      <c r="E8" s="221" t="s">
        <v>30</v>
      </c>
      <c r="F8" s="253" t="s">
        <v>31</v>
      </c>
      <c r="G8" s="291">
        <v>2500</v>
      </c>
      <c r="H8" s="248" t="s">
        <v>31</v>
      </c>
      <c r="I8" s="291">
        <v>2500</v>
      </c>
      <c r="J8" s="221" t="s">
        <v>32</v>
      </c>
      <c r="K8" s="293">
        <v>24777</v>
      </c>
      <c r="L8" s="223" t="s">
        <v>22</v>
      </c>
    </row>
    <row r="9" spans="1:12" s="18" customFormat="1" ht="144">
      <c r="A9" s="289">
        <v>3</v>
      </c>
      <c r="B9" s="290" t="s">
        <v>176</v>
      </c>
      <c r="C9" s="291">
        <v>2000</v>
      </c>
      <c r="D9" s="292">
        <v>2000</v>
      </c>
      <c r="E9" s="221" t="s">
        <v>30</v>
      </c>
      <c r="F9" s="253" t="s">
        <v>31</v>
      </c>
      <c r="G9" s="291">
        <v>2000</v>
      </c>
      <c r="H9" s="248" t="s">
        <v>31</v>
      </c>
      <c r="I9" s="291">
        <v>2000</v>
      </c>
      <c r="J9" s="221" t="s">
        <v>32</v>
      </c>
      <c r="K9" s="293">
        <v>24780</v>
      </c>
      <c r="L9" s="223" t="s">
        <v>22</v>
      </c>
    </row>
    <row r="10" spans="1:12" s="18" customFormat="1" ht="99">
      <c r="A10" s="289">
        <v>4</v>
      </c>
      <c r="B10" s="290" t="s">
        <v>236</v>
      </c>
      <c r="C10" s="291">
        <v>22500</v>
      </c>
      <c r="D10" s="292">
        <v>22500</v>
      </c>
      <c r="E10" s="271" t="s">
        <v>25</v>
      </c>
      <c r="F10" s="253" t="s">
        <v>237</v>
      </c>
      <c r="G10" s="291">
        <v>22500</v>
      </c>
      <c r="H10" s="248" t="s">
        <v>237</v>
      </c>
      <c r="I10" s="291">
        <v>22500</v>
      </c>
      <c r="J10" s="271" t="s">
        <v>27</v>
      </c>
      <c r="K10" s="242" t="s">
        <v>238</v>
      </c>
      <c r="L10" s="254"/>
    </row>
    <row r="11" spans="1:12" s="18" customFormat="1" ht="144">
      <c r="A11" s="289">
        <v>5</v>
      </c>
      <c r="B11" s="290" t="s">
        <v>239</v>
      </c>
      <c r="C11" s="291">
        <v>3000</v>
      </c>
      <c r="D11" s="292">
        <v>3000</v>
      </c>
      <c r="E11" s="221" t="s">
        <v>30</v>
      </c>
      <c r="F11" s="253" t="s">
        <v>31</v>
      </c>
      <c r="G11" s="291">
        <v>3000</v>
      </c>
      <c r="H11" s="248" t="s">
        <v>31</v>
      </c>
      <c r="I11" s="291">
        <v>3000</v>
      </c>
      <c r="J11" s="221" t="s">
        <v>32</v>
      </c>
      <c r="K11" s="293">
        <v>24781</v>
      </c>
      <c r="L11" s="223" t="s">
        <v>22</v>
      </c>
    </row>
    <row r="12" spans="1:12" s="18" customFormat="1" ht="66">
      <c r="A12" s="289">
        <v>6</v>
      </c>
      <c r="B12" s="290" t="s">
        <v>240</v>
      </c>
      <c r="C12" s="291">
        <v>4800</v>
      </c>
      <c r="D12" s="292">
        <v>4800</v>
      </c>
      <c r="E12" s="271" t="s">
        <v>25</v>
      </c>
      <c r="F12" s="253" t="s">
        <v>241</v>
      </c>
      <c r="G12" s="291">
        <v>4800</v>
      </c>
      <c r="H12" s="248" t="s">
        <v>241</v>
      </c>
      <c r="I12" s="291">
        <v>4800</v>
      </c>
      <c r="J12" s="271" t="s">
        <v>27</v>
      </c>
      <c r="K12" s="242" t="s">
        <v>242</v>
      </c>
      <c r="L12" s="223" t="s">
        <v>22</v>
      </c>
    </row>
    <row r="13" spans="1:12" s="18" customFormat="1" ht="144">
      <c r="A13" s="289">
        <v>7</v>
      </c>
      <c r="B13" s="290" t="s">
        <v>273</v>
      </c>
      <c r="C13" s="291">
        <v>4500</v>
      </c>
      <c r="D13" s="292">
        <v>4500</v>
      </c>
      <c r="E13" s="221" t="s">
        <v>30</v>
      </c>
      <c r="F13" s="253" t="s">
        <v>31</v>
      </c>
      <c r="G13" s="291">
        <v>4500</v>
      </c>
      <c r="H13" s="248" t="s">
        <v>31</v>
      </c>
      <c r="I13" s="291">
        <v>4500</v>
      </c>
      <c r="J13" s="221" t="s">
        <v>32</v>
      </c>
      <c r="K13" s="293">
        <v>24782</v>
      </c>
      <c r="L13" s="223" t="s">
        <v>22</v>
      </c>
    </row>
    <row r="14" spans="1:12" s="18" customFormat="1" ht="132">
      <c r="A14" s="289">
        <v>8</v>
      </c>
      <c r="B14" s="294" t="s">
        <v>244</v>
      </c>
      <c r="C14" s="291">
        <v>18500</v>
      </c>
      <c r="D14" s="292">
        <v>18500</v>
      </c>
      <c r="E14" s="271" t="s">
        <v>25</v>
      </c>
      <c r="F14" s="253" t="s">
        <v>198</v>
      </c>
      <c r="G14" s="291">
        <v>18500</v>
      </c>
      <c r="H14" s="248" t="s">
        <v>198</v>
      </c>
      <c r="I14" s="291">
        <v>18500</v>
      </c>
      <c r="J14" s="271" t="s">
        <v>27</v>
      </c>
      <c r="K14" s="242" t="s">
        <v>245</v>
      </c>
      <c r="L14" s="254"/>
    </row>
    <row r="15" spans="1:12" s="18" customFormat="1" ht="144">
      <c r="A15" s="289">
        <v>9</v>
      </c>
      <c r="B15" s="295" t="s">
        <v>246</v>
      </c>
      <c r="C15" s="291">
        <v>2500</v>
      </c>
      <c r="D15" s="292">
        <v>2500</v>
      </c>
      <c r="E15" s="221" t="s">
        <v>30</v>
      </c>
      <c r="F15" s="253" t="s">
        <v>31</v>
      </c>
      <c r="G15" s="291">
        <v>2500</v>
      </c>
      <c r="H15" s="248" t="s">
        <v>31</v>
      </c>
      <c r="I15" s="291">
        <v>2500</v>
      </c>
      <c r="J15" s="221" t="s">
        <v>32</v>
      </c>
      <c r="K15" s="293">
        <v>24782</v>
      </c>
      <c r="L15" s="223" t="s">
        <v>22</v>
      </c>
    </row>
    <row r="16" spans="1:12" s="18" customFormat="1" ht="144">
      <c r="A16" s="289">
        <v>10</v>
      </c>
      <c r="B16" s="295" t="s">
        <v>247</v>
      </c>
      <c r="C16" s="291">
        <v>2500</v>
      </c>
      <c r="D16" s="292">
        <v>2500</v>
      </c>
      <c r="E16" s="221" t="s">
        <v>30</v>
      </c>
      <c r="F16" s="253" t="s">
        <v>31</v>
      </c>
      <c r="G16" s="291">
        <v>2500</v>
      </c>
      <c r="H16" s="248" t="s">
        <v>31</v>
      </c>
      <c r="I16" s="291">
        <v>2500</v>
      </c>
      <c r="J16" s="221" t="s">
        <v>32</v>
      </c>
      <c r="K16" s="293">
        <v>24782</v>
      </c>
      <c r="L16" s="223" t="s">
        <v>22</v>
      </c>
    </row>
    <row r="17" spans="1:12" s="18" customFormat="1" ht="144">
      <c r="A17" s="289">
        <v>11</v>
      </c>
      <c r="B17" s="290" t="s">
        <v>176</v>
      </c>
      <c r="C17" s="291">
        <v>2000</v>
      </c>
      <c r="D17" s="292">
        <v>2000</v>
      </c>
      <c r="E17" s="221" t="s">
        <v>30</v>
      </c>
      <c r="F17" s="253" t="s">
        <v>31</v>
      </c>
      <c r="G17" s="291">
        <v>2000</v>
      </c>
      <c r="H17" s="248" t="s">
        <v>31</v>
      </c>
      <c r="I17" s="291">
        <v>2000</v>
      </c>
      <c r="J17" s="221" t="s">
        <v>32</v>
      </c>
      <c r="K17" s="293">
        <v>24788</v>
      </c>
      <c r="L17" s="223" t="s">
        <v>22</v>
      </c>
    </row>
    <row r="18" spans="1:12" s="18" customFormat="1" ht="66">
      <c r="A18" s="289">
        <v>12</v>
      </c>
      <c r="B18" s="295" t="s">
        <v>248</v>
      </c>
      <c r="C18" s="296">
        <v>19746.849999999999</v>
      </c>
      <c r="D18" s="297">
        <f>C18</f>
        <v>19746.849999999999</v>
      </c>
      <c r="E18" s="271" t="s">
        <v>25</v>
      </c>
      <c r="F18" s="298" t="s">
        <v>35</v>
      </c>
      <c r="G18" s="291">
        <f>C18</f>
        <v>19746.849999999999</v>
      </c>
      <c r="H18" s="299" t="s">
        <v>35</v>
      </c>
      <c r="I18" s="291">
        <f>G18</f>
        <v>19746.849999999999</v>
      </c>
      <c r="J18" s="271" t="s">
        <v>27</v>
      </c>
      <c r="K18" s="242" t="s">
        <v>249</v>
      </c>
      <c r="L18" s="254"/>
    </row>
    <row r="19" spans="1:12" s="18" customFormat="1" ht="36">
      <c r="A19" s="289">
        <v>13</v>
      </c>
      <c r="B19" s="295" t="s">
        <v>250</v>
      </c>
      <c r="C19" s="296">
        <v>3210</v>
      </c>
      <c r="D19" s="300">
        <f>C19</f>
        <v>3210</v>
      </c>
      <c r="E19" s="301" t="s">
        <v>25</v>
      </c>
      <c r="F19" s="302" t="s">
        <v>198</v>
      </c>
      <c r="G19" s="303">
        <f>D19</f>
        <v>3210</v>
      </c>
      <c r="H19" s="304" t="s">
        <v>198</v>
      </c>
      <c r="I19" s="291">
        <f t="shared" ref="I19:I33" si="0">G19</f>
        <v>3210</v>
      </c>
      <c r="J19" s="271" t="s">
        <v>27</v>
      </c>
      <c r="K19" s="242" t="s">
        <v>251</v>
      </c>
      <c r="L19" s="223" t="s">
        <v>22</v>
      </c>
    </row>
    <row r="20" spans="1:12" s="18" customFormat="1" ht="36">
      <c r="A20" s="289">
        <v>14</v>
      </c>
      <c r="B20" s="295" t="s">
        <v>252</v>
      </c>
      <c r="C20" s="296">
        <v>6192</v>
      </c>
      <c r="D20" s="300">
        <f t="shared" ref="D20:D33" si="1">C20</f>
        <v>6192</v>
      </c>
      <c r="E20" s="301" t="s">
        <v>25</v>
      </c>
      <c r="F20" s="302" t="s">
        <v>26</v>
      </c>
      <c r="G20" s="303">
        <f t="shared" ref="G20:G33" si="2">D20</f>
        <v>6192</v>
      </c>
      <c r="H20" s="304" t="s">
        <v>26</v>
      </c>
      <c r="I20" s="291">
        <f t="shared" si="0"/>
        <v>6192</v>
      </c>
      <c r="J20" s="271" t="s">
        <v>27</v>
      </c>
      <c r="K20" s="242" t="s">
        <v>253</v>
      </c>
      <c r="L20" s="223" t="s">
        <v>22</v>
      </c>
    </row>
    <row r="21" spans="1:12" s="18" customFormat="1" ht="33">
      <c r="A21" s="289">
        <v>15</v>
      </c>
      <c r="B21" s="295" t="s">
        <v>254</v>
      </c>
      <c r="C21" s="296">
        <v>83800</v>
      </c>
      <c r="D21" s="300">
        <f t="shared" si="1"/>
        <v>83800</v>
      </c>
      <c r="E21" s="301" t="s">
        <v>25</v>
      </c>
      <c r="F21" s="302" t="s">
        <v>255</v>
      </c>
      <c r="G21" s="303">
        <f t="shared" si="2"/>
        <v>83800</v>
      </c>
      <c r="H21" s="304" t="s">
        <v>255</v>
      </c>
      <c r="I21" s="291">
        <f t="shared" si="0"/>
        <v>83800</v>
      </c>
      <c r="J21" s="271" t="s">
        <v>27</v>
      </c>
      <c r="K21" s="242" t="s">
        <v>256</v>
      </c>
      <c r="L21" s="254"/>
    </row>
    <row r="22" spans="1:12" s="18" customFormat="1" ht="33">
      <c r="A22" s="289">
        <v>16</v>
      </c>
      <c r="B22" s="295" t="s">
        <v>257</v>
      </c>
      <c r="C22" s="296">
        <v>27000</v>
      </c>
      <c r="D22" s="300">
        <f t="shared" si="1"/>
        <v>27000</v>
      </c>
      <c r="E22" s="301" t="s">
        <v>25</v>
      </c>
      <c r="F22" s="302" t="s">
        <v>258</v>
      </c>
      <c r="G22" s="303">
        <f>C22</f>
        <v>27000</v>
      </c>
      <c r="H22" s="304" t="s">
        <v>258</v>
      </c>
      <c r="I22" s="291">
        <f t="shared" si="0"/>
        <v>27000</v>
      </c>
      <c r="J22" s="271" t="s">
        <v>27</v>
      </c>
      <c r="K22" s="242" t="s">
        <v>259</v>
      </c>
      <c r="L22" s="254"/>
    </row>
    <row r="23" spans="1:12" s="18" customFormat="1" ht="144">
      <c r="A23" s="289">
        <v>17</v>
      </c>
      <c r="B23" s="290" t="s">
        <v>243</v>
      </c>
      <c r="C23" s="296">
        <v>4500</v>
      </c>
      <c r="D23" s="300">
        <v>4500</v>
      </c>
      <c r="E23" s="221" t="s">
        <v>30</v>
      </c>
      <c r="F23" s="253" t="s">
        <v>31</v>
      </c>
      <c r="G23" s="303">
        <v>4500</v>
      </c>
      <c r="H23" s="248" t="s">
        <v>31</v>
      </c>
      <c r="I23" s="291">
        <v>4500</v>
      </c>
      <c r="J23" s="221" t="s">
        <v>32</v>
      </c>
      <c r="K23" s="293">
        <v>24794</v>
      </c>
      <c r="L23" s="223" t="s">
        <v>22</v>
      </c>
    </row>
    <row r="24" spans="1:12" s="18" customFormat="1" ht="144">
      <c r="A24" s="289">
        <v>18</v>
      </c>
      <c r="B24" s="290" t="s">
        <v>260</v>
      </c>
      <c r="C24" s="296">
        <v>1000</v>
      </c>
      <c r="D24" s="300">
        <v>1000</v>
      </c>
      <c r="E24" s="221" t="s">
        <v>30</v>
      </c>
      <c r="F24" s="253" t="s">
        <v>31</v>
      </c>
      <c r="G24" s="303">
        <v>1000</v>
      </c>
      <c r="H24" s="248" t="s">
        <v>31</v>
      </c>
      <c r="I24" s="291">
        <v>1000</v>
      </c>
      <c r="J24" s="221" t="s">
        <v>32</v>
      </c>
      <c r="K24" s="293">
        <v>24795</v>
      </c>
      <c r="L24" s="223" t="s">
        <v>22</v>
      </c>
    </row>
    <row r="25" spans="1:12" s="18" customFormat="1" ht="144">
      <c r="A25" s="289">
        <v>19</v>
      </c>
      <c r="B25" s="290" t="s">
        <v>261</v>
      </c>
      <c r="C25" s="296">
        <v>2000</v>
      </c>
      <c r="D25" s="300">
        <v>2000</v>
      </c>
      <c r="E25" s="221" t="s">
        <v>30</v>
      </c>
      <c r="F25" s="253" t="s">
        <v>31</v>
      </c>
      <c r="G25" s="303">
        <v>2000</v>
      </c>
      <c r="H25" s="248" t="s">
        <v>31</v>
      </c>
      <c r="I25" s="291">
        <v>2000</v>
      </c>
      <c r="J25" s="221" t="s">
        <v>32</v>
      </c>
      <c r="K25" s="293">
        <v>24796</v>
      </c>
      <c r="L25" s="223" t="s">
        <v>22</v>
      </c>
    </row>
    <row r="26" spans="1:12" s="18" customFormat="1" ht="144">
      <c r="A26" s="289">
        <v>20</v>
      </c>
      <c r="B26" s="290" t="s">
        <v>176</v>
      </c>
      <c r="C26" s="296">
        <v>2000</v>
      </c>
      <c r="D26" s="300">
        <f>C26</f>
        <v>2000</v>
      </c>
      <c r="E26" s="221" t="s">
        <v>30</v>
      </c>
      <c r="F26" s="253" t="s">
        <v>31</v>
      </c>
      <c r="G26" s="303">
        <f>C26</f>
        <v>2000</v>
      </c>
      <c r="H26" s="248" t="s">
        <v>31</v>
      </c>
      <c r="I26" s="291">
        <v>2000</v>
      </c>
      <c r="J26" s="221" t="s">
        <v>32</v>
      </c>
      <c r="K26" s="293">
        <v>24798</v>
      </c>
      <c r="L26" s="223" t="s">
        <v>22</v>
      </c>
    </row>
    <row r="27" spans="1:12" s="18" customFormat="1" ht="144">
      <c r="A27" s="289">
        <v>21</v>
      </c>
      <c r="B27" s="290" t="s">
        <v>243</v>
      </c>
      <c r="C27" s="296">
        <v>4500</v>
      </c>
      <c r="D27" s="300">
        <v>4500</v>
      </c>
      <c r="E27" s="221" t="s">
        <v>30</v>
      </c>
      <c r="F27" s="253" t="s">
        <v>31</v>
      </c>
      <c r="G27" s="303">
        <v>4500</v>
      </c>
      <c r="H27" s="248" t="s">
        <v>31</v>
      </c>
      <c r="I27" s="291">
        <v>4500</v>
      </c>
      <c r="J27" s="221" t="s">
        <v>32</v>
      </c>
      <c r="K27" s="293">
        <v>24802</v>
      </c>
      <c r="L27" s="223" t="s">
        <v>22</v>
      </c>
    </row>
    <row r="28" spans="1:12" s="18" customFormat="1" ht="36">
      <c r="A28" s="289">
        <v>22</v>
      </c>
      <c r="B28" s="295" t="s">
        <v>262</v>
      </c>
      <c r="C28" s="296">
        <v>4500</v>
      </c>
      <c r="D28" s="300">
        <f t="shared" si="1"/>
        <v>4500</v>
      </c>
      <c r="E28" s="301" t="s">
        <v>25</v>
      </c>
      <c r="F28" s="302" t="s">
        <v>87</v>
      </c>
      <c r="G28" s="303">
        <f t="shared" si="2"/>
        <v>4500</v>
      </c>
      <c r="H28" s="304" t="s">
        <v>87</v>
      </c>
      <c r="I28" s="291">
        <f t="shared" si="0"/>
        <v>4500</v>
      </c>
      <c r="J28" s="271" t="s">
        <v>27</v>
      </c>
      <c r="K28" s="242" t="s">
        <v>263</v>
      </c>
      <c r="L28" s="223" t="s">
        <v>22</v>
      </c>
    </row>
    <row r="29" spans="1:12" s="18" customFormat="1" ht="144">
      <c r="A29" s="289">
        <v>23</v>
      </c>
      <c r="B29" s="290" t="s">
        <v>177</v>
      </c>
      <c r="C29" s="296">
        <v>2500</v>
      </c>
      <c r="D29" s="300">
        <v>2500</v>
      </c>
      <c r="E29" s="301" t="s">
        <v>25</v>
      </c>
      <c r="F29" s="253" t="s">
        <v>31</v>
      </c>
      <c r="G29" s="303">
        <v>2500</v>
      </c>
      <c r="H29" s="248" t="s">
        <v>31</v>
      </c>
      <c r="I29" s="291">
        <v>2500</v>
      </c>
      <c r="J29" s="221" t="s">
        <v>32</v>
      </c>
      <c r="K29" s="293">
        <v>24803</v>
      </c>
      <c r="L29" s="223" t="s">
        <v>22</v>
      </c>
    </row>
    <row r="30" spans="1:12" s="18" customFormat="1" ht="66">
      <c r="A30" s="289">
        <v>24</v>
      </c>
      <c r="B30" s="295" t="s">
        <v>264</v>
      </c>
      <c r="C30" s="296">
        <v>2500</v>
      </c>
      <c r="D30" s="300">
        <f t="shared" si="1"/>
        <v>2500</v>
      </c>
      <c r="E30" s="301" t="s">
        <v>25</v>
      </c>
      <c r="F30" s="302" t="s">
        <v>112</v>
      </c>
      <c r="G30" s="303">
        <f t="shared" si="2"/>
        <v>2500</v>
      </c>
      <c r="H30" s="304" t="s">
        <v>112</v>
      </c>
      <c r="I30" s="291">
        <f t="shared" si="0"/>
        <v>2500</v>
      </c>
      <c r="J30" s="271" t="s">
        <v>27</v>
      </c>
      <c r="K30" s="242" t="s">
        <v>265</v>
      </c>
      <c r="L30" s="223" t="s">
        <v>22</v>
      </c>
    </row>
    <row r="31" spans="1:12" s="18" customFormat="1" ht="72">
      <c r="A31" s="289">
        <v>25</v>
      </c>
      <c r="B31" s="295" t="s">
        <v>266</v>
      </c>
      <c r="C31" s="296">
        <v>94389.3</v>
      </c>
      <c r="D31" s="300">
        <f t="shared" si="1"/>
        <v>94389.3</v>
      </c>
      <c r="E31" s="301" t="s">
        <v>67</v>
      </c>
      <c r="F31" s="302" t="s">
        <v>267</v>
      </c>
      <c r="G31" s="303">
        <f t="shared" si="2"/>
        <v>94389.3</v>
      </c>
      <c r="H31" s="304" t="s">
        <v>267</v>
      </c>
      <c r="I31" s="291">
        <f t="shared" si="0"/>
        <v>94389.3</v>
      </c>
      <c r="J31" s="221" t="s">
        <v>69</v>
      </c>
      <c r="K31" s="242" t="s">
        <v>268</v>
      </c>
      <c r="L31" s="254"/>
    </row>
    <row r="32" spans="1:12" s="18" customFormat="1" ht="72">
      <c r="A32" s="289">
        <v>26</v>
      </c>
      <c r="B32" s="294" t="s">
        <v>269</v>
      </c>
      <c r="C32" s="296">
        <v>21951</v>
      </c>
      <c r="D32" s="300">
        <f t="shared" si="1"/>
        <v>21951</v>
      </c>
      <c r="E32" s="301" t="s">
        <v>67</v>
      </c>
      <c r="F32" s="302" t="s">
        <v>267</v>
      </c>
      <c r="G32" s="303">
        <f t="shared" si="2"/>
        <v>21951</v>
      </c>
      <c r="H32" s="304" t="s">
        <v>267</v>
      </c>
      <c r="I32" s="291">
        <f t="shared" si="0"/>
        <v>21951</v>
      </c>
      <c r="J32" s="221" t="s">
        <v>69</v>
      </c>
      <c r="K32" s="242" t="s">
        <v>270</v>
      </c>
      <c r="L32" s="254"/>
    </row>
    <row r="33" spans="1:12" s="18" customFormat="1" ht="66">
      <c r="A33" s="289">
        <v>27</v>
      </c>
      <c r="B33" s="294" t="s">
        <v>271</v>
      </c>
      <c r="C33" s="296">
        <v>12000</v>
      </c>
      <c r="D33" s="300">
        <f t="shared" si="1"/>
        <v>12000</v>
      </c>
      <c r="E33" s="301" t="s">
        <v>25</v>
      </c>
      <c r="F33" s="302" t="s">
        <v>75</v>
      </c>
      <c r="G33" s="303">
        <f t="shared" si="2"/>
        <v>12000</v>
      </c>
      <c r="H33" s="304" t="s">
        <v>75</v>
      </c>
      <c r="I33" s="291">
        <f t="shared" si="0"/>
        <v>12000</v>
      </c>
      <c r="J33" s="271" t="s">
        <v>105</v>
      </c>
      <c r="K33" s="293" t="s">
        <v>272</v>
      </c>
      <c r="L33" s="254"/>
    </row>
    <row r="34" spans="1:12">
      <c r="A34" s="21"/>
      <c r="D34" s="278"/>
      <c r="E34" s="277"/>
      <c r="F34" s="277"/>
      <c r="G34" s="278"/>
      <c r="H34" s="21"/>
      <c r="I34" s="278"/>
      <c r="J34" s="277"/>
    </row>
    <row r="35" spans="1:12">
      <c r="A35" s="21"/>
      <c r="D35" s="278"/>
      <c r="E35" s="277"/>
      <c r="F35" s="277"/>
      <c r="G35" s="278"/>
      <c r="H35" s="21"/>
      <c r="I35" s="278"/>
      <c r="J35" s="277"/>
    </row>
    <row r="36" spans="1:12">
      <c r="A36" s="21"/>
      <c r="D36" s="278"/>
      <c r="E36" s="277"/>
      <c r="F36" s="277"/>
      <c r="G36" s="278"/>
      <c r="H36" s="21"/>
      <c r="I36" s="278"/>
      <c r="J36" s="277"/>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7"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79998168889431442"/>
    <pageSetUpPr fitToPage="1"/>
  </sheetPr>
  <dimension ref="A1:L57"/>
  <sheetViews>
    <sheetView zoomScale="50" zoomScaleNormal="50" zoomScaleSheetLayoutView="46" zoomScalePageLayoutView="37" workbookViewId="0">
      <selection activeCell="E11" sqref="E11"/>
    </sheetView>
  </sheetViews>
  <sheetFormatPr defaultColWidth="9.140625" defaultRowHeight="36"/>
  <cols>
    <col min="1" max="1" width="11.42578125" style="27" bestFit="1" customWidth="1"/>
    <col min="2" max="2" width="86.140625" style="24" bestFit="1" customWidth="1"/>
    <col min="3" max="3" width="35.140625" style="28" bestFit="1" customWidth="1"/>
    <col min="4" max="4" width="18.7109375" style="29" bestFit="1" customWidth="1"/>
    <col min="5" max="5" width="27" style="27" bestFit="1" customWidth="1"/>
    <col min="6" max="6" width="39.28515625" style="27" bestFit="1" customWidth="1"/>
    <col min="7" max="7" width="22" style="29" bestFit="1" customWidth="1"/>
    <col min="8" max="8" width="39.28515625" style="30" bestFit="1" customWidth="1"/>
    <col min="9" max="9" width="37.7109375" style="29" bestFit="1" customWidth="1"/>
    <col min="10" max="10" width="42" style="31" bestFit="1" customWidth="1"/>
    <col min="11" max="11" width="44.28515625" style="24" bestFit="1" customWidth="1"/>
    <col min="12" max="12" width="27.7109375" style="24" bestFit="1" customWidth="1"/>
    <col min="13" max="16384" width="9.140625" style="24"/>
  </cols>
  <sheetData>
    <row r="1" spans="1:12">
      <c r="K1" s="32" t="s">
        <v>0</v>
      </c>
    </row>
    <row r="2" spans="1:12">
      <c r="A2" s="482" t="s">
        <v>233</v>
      </c>
      <c r="B2" s="482"/>
      <c r="C2" s="482"/>
      <c r="D2" s="482"/>
      <c r="E2" s="482"/>
      <c r="F2" s="482"/>
      <c r="G2" s="482"/>
      <c r="H2" s="482"/>
      <c r="I2" s="482"/>
      <c r="J2" s="482"/>
      <c r="K2" s="482"/>
    </row>
    <row r="3" spans="1:12">
      <c r="A3" s="482" t="s">
        <v>1</v>
      </c>
      <c r="B3" s="482"/>
      <c r="C3" s="482"/>
      <c r="D3" s="482"/>
      <c r="E3" s="482"/>
      <c r="F3" s="482"/>
      <c r="G3" s="482"/>
      <c r="H3" s="482"/>
      <c r="I3" s="482"/>
      <c r="J3" s="482"/>
      <c r="K3" s="482"/>
    </row>
    <row r="4" spans="1:12">
      <c r="A4" s="482" t="s">
        <v>234</v>
      </c>
      <c r="B4" s="482"/>
      <c r="C4" s="482"/>
      <c r="D4" s="482"/>
      <c r="E4" s="482"/>
      <c r="F4" s="482"/>
      <c r="G4" s="482"/>
      <c r="H4" s="482"/>
      <c r="I4" s="482"/>
      <c r="J4" s="482"/>
      <c r="K4" s="482"/>
    </row>
    <row r="5" spans="1:12">
      <c r="A5" s="25" t="s">
        <v>2</v>
      </c>
      <c r="B5" s="25" t="s">
        <v>3</v>
      </c>
      <c r="C5" s="33" t="s">
        <v>4</v>
      </c>
      <c r="D5" s="33" t="s">
        <v>5</v>
      </c>
      <c r="E5" s="25" t="s">
        <v>6</v>
      </c>
      <c r="F5" s="509" t="s">
        <v>7</v>
      </c>
      <c r="G5" s="510"/>
      <c r="H5" s="483" t="s">
        <v>8</v>
      </c>
      <c r="I5" s="484"/>
      <c r="J5" s="212" t="s">
        <v>9</v>
      </c>
      <c r="K5" s="213" t="s">
        <v>10</v>
      </c>
      <c r="L5" s="506" t="s">
        <v>11</v>
      </c>
    </row>
    <row r="6" spans="1:12">
      <c r="A6" s="34"/>
      <c r="B6" s="26"/>
      <c r="C6" s="35" t="s">
        <v>12</v>
      </c>
      <c r="D6" s="35" t="s">
        <v>12</v>
      </c>
      <c r="E6" s="36"/>
      <c r="F6" s="36" t="s">
        <v>13</v>
      </c>
      <c r="G6" s="311" t="s">
        <v>14</v>
      </c>
      <c r="H6" s="213" t="s">
        <v>15</v>
      </c>
      <c r="I6" s="311" t="s">
        <v>16</v>
      </c>
      <c r="J6" s="212" t="s">
        <v>17</v>
      </c>
      <c r="K6" s="312" t="s">
        <v>18</v>
      </c>
      <c r="L6" s="507"/>
    </row>
    <row r="7" spans="1:12">
      <c r="A7" s="313">
        <v>1</v>
      </c>
      <c r="B7" s="218" t="s">
        <v>135</v>
      </c>
      <c r="C7" s="219">
        <v>51600</v>
      </c>
      <c r="D7" s="220">
        <v>51600</v>
      </c>
      <c r="E7" s="139" t="s">
        <v>25</v>
      </c>
      <c r="F7" s="196" t="s">
        <v>232</v>
      </c>
      <c r="G7" s="219">
        <v>51600</v>
      </c>
      <c r="H7" s="196" t="s">
        <v>232</v>
      </c>
      <c r="I7" s="219">
        <v>51600</v>
      </c>
      <c r="J7" s="139" t="s">
        <v>27</v>
      </c>
      <c r="K7" s="139" t="s">
        <v>137</v>
      </c>
      <c r="L7" s="223"/>
    </row>
    <row r="8" spans="1:12">
      <c r="A8" s="313">
        <v>2</v>
      </c>
      <c r="B8" s="232" t="s">
        <v>138</v>
      </c>
      <c r="C8" s="219">
        <v>12000</v>
      </c>
      <c r="D8" s="220">
        <v>12000</v>
      </c>
      <c r="E8" s="139" t="s">
        <v>25</v>
      </c>
      <c r="F8" s="196" t="s">
        <v>139</v>
      </c>
      <c r="G8" s="219">
        <v>12000</v>
      </c>
      <c r="H8" s="196" t="s">
        <v>139</v>
      </c>
      <c r="I8" s="219">
        <v>12000</v>
      </c>
      <c r="J8" s="140" t="s">
        <v>105</v>
      </c>
      <c r="K8" s="139" t="s">
        <v>140</v>
      </c>
      <c r="L8" s="223"/>
    </row>
    <row r="9" spans="1:12" ht="72">
      <c r="A9" s="313">
        <v>3</v>
      </c>
      <c r="B9" s="224" t="s">
        <v>141</v>
      </c>
      <c r="C9" s="226">
        <v>120000</v>
      </c>
      <c r="D9" s="227">
        <f>C9</f>
        <v>120000</v>
      </c>
      <c r="E9" s="139" t="s">
        <v>25</v>
      </c>
      <c r="F9" s="228" t="s">
        <v>859</v>
      </c>
      <c r="G9" s="219">
        <f>C9</f>
        <v>120000</v>
      </c>
      <c r="H9" s="228" t="s">
        <v>859</v>
      </c>
      <c r="I9" s="219">
        <f>G9</f>
        <v>120000</v>
      </c>
      <c r="J9" s="140" t="s">
        <v>105</v>
      </c>
      <c r="K9" s="139" t="s">
        <v>142</v>
      </c>
      <c r="L9" s="223" t="s">
        <v>22</v>
      </c>
    </row>
    <row r="10" spans="1:12" ht="72">
      <c r="A10" s="313">
        <v>4</v>
      </c>
      <c r="B10" s="224" t="s">
        <v>143</v>
      </c>
      <c r="C10" s="226">
        <v>138000</v>
      </c>
      <c r="D10" s="314">
        <f>C10</f>
        <v>138000</v>
      </c>
      <c r="E10" s="217" t="s">
        <v>25</v>
      </c>
      <c r="F10" s="230" t="s">
        <v>144</v>
      </c>
      <c r="G10" s="231">
        <f>D10</f>
        <v>138000</v>
      </c>
      <c r="H10" s="230" t="s">
        <v>144</v>
      </c>
      <c r="I10" s="219">
        <f>G10</f>
        <v>138000</v>
      </c>
      <c r="J10" s="140" t="s">
        <v>105</v>
      </c>
      <c r="K10" s="139" t="s">
        <v>145</v>
      </c>
      <c r="L10" s="223" t="s">
        <v>22</v>
      </c>
    </row>
    <row r="11" spans="1:12" ht="72">
      <c r="A11" s="313">
        <v>5</v>
      </c>
      <c r="B11" s="224" t="s">
        <v>146</v>
      </c>
      <c r="C11" s="226">
        <v>120000</v>
      </c>
      <c r="D11" s="314">
        <f>C11</f>
        <v>120000</v>
      </c>
      <c r="E11" s="217" t="s">
        <v>25</v>
      </c>
      <c r="F11" s="230" t="s">
        <v>147</v>
      </c>
      <c r="G11" s="231">
        <f>D11</f>
        <v>120000</v>
      </c>
      <c r="H11" s="230" t="s">
        <v>147</v>
      </c>
      <c r="I11" s="219">
        <f t="shared" ref="I11:I46" si="0">G11</f>
        <v>120000</v>
      </c>
      <c r="J11" s="140" t="s">
        <v>105</v>
      </c>
      <c r="K11" s="139" t="s">
        <v>148</v>
      </c>
      <c r="L11" s="223" t="s">
        <v>22</v>
      </c>
    </row>
    <row r="12" spans="1:12" ht="72">
      <c r="A12" s="313">
        <v>6</v>
      </c>
      <c r="B12" s="224" t="s">
        <v>149</v>
      </c>
      <c r="C12" s="226">
        <v>9000</v>
      </c>
      <c r="D12" s="314">
        <f t="shared" ref="D12:D46" si="1">C12</f>
        <v>9000</v>
      </c>
      <c r="E12" s="217" t="s">
        <v>25</v>
      </c>
      <c r="F12" s="230" t="s">
        <v>150</v>
      </c>
      <c r="G12" s="231">
        <f t="shared" ref="G12:G46" si="2">D12</f>
        <v>9000</v>
      </c>
      <c r="H12" s="230" t="s">
        <v>150</v>
      </c>
      <c r="I12" s="219">
        <f t="shared" si="0"/>
        <v>9000</v>
      </c>
      <c r="J12" s="140" t="s">
        <v>105</v>
      </c>
      <c r="K12" s="139" t="s">
        <v>151</v>
      </c>
      <c r="L12" s="223" t="s">
        <v>22</v>
      </c>
    </row>
    <row r="13" spans="1:12">
      <c r="A13" s="313">
        <v>7</v>
      </c>
      <c r="B13" s="224" t="s">
        <v>152</v>
      </c>
      <c r="C13" s="226">
        <v>9000</v>
      </c>
      <c r="D13" s="314">
        <f t="shared" si="1"/>
        <v>9000</v>
      </c>
      <c r="E13" s="217" t="s">
        <v>25</v>
      </c>
      <c r="F13" s="230" t="s">
        <v>153</v>
      </c>
      <c r="G13" s="231">
        <f t="shared" si="2"/>
        <v>9000</v>
      </c>
      <c r="H13" s="230" t="s">
        <v>153</v>
      </c>
      <c r="I13" s="219">
        <f t="shared" si="0"/>
        <v>9000</v>
      </c>
      <c r="J13" s="140" t="s">
        <v>105</v>
      </c>
      <c r="K13" s="139" t="s">
        <v>154</v>
      </c>
      <c r="L13" s="223" t="s">
        <v>22</v>
      </c>
    </row>
    <row r="14" spans="1:12" ht="108">
      <c r="A14" s="313">
        <v>8</v>
      </c>
      <c r="B14" s="224" t="s">
        <v>155</v>
      </c>
      <c r="C14" s="226">
        <v>126000</v>
      </c>
      <c r="D14" s="314">
        <f t="shared" si="1"/>
        <v>126000</v>
      </c>
      <c r="E14" s="217" t="s">
        <v>25</v>
      </c>
      <c r="F14" s="230" t="s">
        <v>108</v>
      </c>
      <c r="G14" s="231">
        <f>C14</f>
        <v>126000</v>
      </c>
      <c r="H14" s="230" t="s">
        <v>108</v>
      </c>
      <c r="I14" s="219">
        <f t="shared" si="0"/>
        <v>126000</v>
      </c>
      <c r="J14" s="140" t="s">
        <v>105</v>
      </c>
      <c r="K14" s="139" t="s">
        <v>156</v>
      </c>
      <c r="L14" s="223" t="s">
        <v>22</v>
      </c>
    </row>
    <row r="15" spans="1:12" ht="72">
      <c r="A15" s="313">
        <v>9</v>
      </c>
      <c r="B15" s="224" t="s">
        <v>157</v>
      </c>
      <c r="C15" s="226">
        <v>126000</v>
      </c>
      <c r="D15" s="314">
        <f t="shared" si="1"/>
        <v>126000</v>
      </c>
      <c r="E15" s="217" t="s">
        <v>25</v>
      </c>
      <c r="F15" s="230" t="s">
        <v>158</v>
      </c>
      <c r="G15" s="231">
        <f t="shared" si="2"/>
        <v>126000</v>
      </c>
      <c r="H15" s="230" t="s">
        <v>158</v>
      </c>
      <c r="I15" s="219">
        <f t="shared" si="0"/>
        <v>126000</v>
      </c>
      <c r="J15" s="140" t="s">
        <v>105</v>
      </c>
      <c r="K15" s="139" t="s">
        <v>159</v>
      </c>
      <c r="L15" s="223" t="s">
        <v>22</v>
      </c>
    </row>
    <row r="16" spans="1:12" ht="72">
      <c r="A16" s="313">
        <v>10</v>
      </c>
      <c r="B16" s="224" t="s">
        <v>160</v>
      </c>
      <c r="C16" s="226">
        <v>108000</v>
      </c>
      <c r="D16" s="314">
        <f t="shared" si="1"/>
        <v>108000</v>
      </c>
      <c r="E16" s="217" t="s">
        <v>25</v>
      </c>
      <c r="F16" s="230" t="s">
        <v>109</v>
      </c>
      <c r="G16" s="231">
        <f t="shared" si="2"/>
        <v>108000</v>
      </c>
      <c r="H16" s="230" t="s">
        <v>109</v>
      </c>
      <c r="I16" s="219">
        <f t="shared" si="0"/>
        <v>108000</v>
      </c>
      <c r="J16" s="140" t="s">
        <v>105</v>
      </c>
      <c r="K16" s="139" t="s">
        <v>161</v>
      </c>
      <c r="L16" s="223" t="s">
        <v>22</v>
      </c>
    </row>
    <row r="17" spans="1:12" ht="76.5" customHeight="1">
      <c r="A17" s="313">
        <v>11</v>
      </c>
      <c r="B17" s="224" t="s">
        <v>162</v>
      </c>
      <c r="C17" s="226">
        <v>108000</v>
      </c>
      <c r="D17" s="314">
        <f t="shared" si="1"/>
        <v>108000</v>
      </c>
      <c r="E17" s="217" t="s">
        <v>25</v>
      </c>
      <c r="F17" s="230" t="s">
        <v>110</v>
      </c>
      <c r="G17" s="231">
        <f t="shared" si="2"/>
        <v>108000</v>
      </c>
      <c r="H17" s="230" t="s">
        <v>110</v>
      </c>
      <c r="I17" s="219">
        <f t="shared" si="0"/>
        <v>108000</v>
      </c>
      <c r="J17" s="140" t="s">
        <v>105</v>
      </c>
      <c r="K17" s="139" t="s">
        <v>163</v>
      </c>
      <c r="L17" s="223" t="s">
        <v>22</v>
      </c>
    </row>
    <row r="18" spans="1:12" ht="72">
      <c r="A18" s="313">
        <v>12</v>
      </c>
      <c r="B18" s="232" t="s">
        <v>164</v>
      </c>
      <c r="C18" s="226">
        <v>108000</v>
      </c>
      <c r="D18" s="314">
        <f t="shared" si="1"/>
        <v>108000</v>
      </c>
      <c r="E18" s="217" t="s">
        <v>25</v>
      </c>
      <c r="F18" s="230" t="s">
        <v>107</v>
      </c>
      <c r="G18" s="231">
        <f t="shared" si="2"/>
        <v>108000</v>
      </c>
      <c r="H18" s="230" t="s">
        <v>107</v>
      </c>
      <c r="I18" s="219">
        <f t="shared" si="0"/>
        <v>108000</v>
      </c>
      <c r="J18" s="140" t="s">
        <v>105</v>
      </c>
      <c r="K18" s="139" t="s">
        <v>165</v>
      </c>
      <c r="L18" s="223" t="s">
        <v>22</v>
      </c>
    </row>
    <row r="19" spans="1:12" ht="78" customHeight="1">
      <c r="A19" s="313">
        <v>13</v>
      </c>
      <c r="B19" s="232" t="s">
        <v>166</v>
      </c>
      <c r="C19" s="226">
        <v>4000</v>
      </c>
      <c r="D19" s="314">
        <f t="shared" si="1"/>
        <v>4000</v>
      </c>
      <c r="E19" s="221" t="s">
        <v>20</v>
      </c>
      <c r="F19" s="230" t="s">
        <v>167</v>
      </c>
      <c r="G19" s="231">
        <f t="shared" si="2"/>
        <v>4000</v>
      </c>
      <c r="H19" s="230" t="s">
        <v>167</v>
      </c>
      <c r="I19" s="219">
        <f t="shared" si="0"/>
        <v>4000</v>
      </c>
      <c r="J19" s="140" t="s">
        <v>274</v>
      </c>
      <c r="K19" s="222">
        <v>243892</v>
      </c>
      <c r="L19" s="223" t="s">
        <v>22</v>
      </c>
    </row>
    <row r="20" spans="1:12" ht="72">
      <c r="A20" s="313">
        <v>14</v>
      </c>
      <c r="B20" s="224" t="s">
        <v>168</v>
      </c>
      <c r="C20" s="226">
        <v>118177.67</v>
      </c>
      <c r="D20" s="314">
        <f t="shared" si="1"/>
        <v>118177.67</v>
      </c>
      <c r="E20" s="141" t="s">
        <v>67</v>
      </c>
      <c r="F20" s="230" t="s">
        <v>169</v>
      </c>
      <c r="G20" s="231">
        <f t="shared" si="2"/>
        <v>118177.67</v>
      </c>
      <c r="H20" s="230" t="s">
        <v>169</v>
      </c>
      <c r="I20" s="219">
        <f t="shared" si="0"/>
        <v>118177.67</v>
      </c>
      <c r="J20" s="315" t="s">
        <v>69</v>
      </c>
      <c r="K20" s="139" t="s">
        <v>170</v>
      </c>
      <c r="L20" s="223"/>
    </row>
    <row r="21" spans="1:12" ht="72">
      <c r="A21" s="313">
        <v>15</v>
      </c>
      <c r="B21" s="224" t="s">
        <v>171</v>
      </c>
      <c r="C21" s="226">
        <v>24755.85</v>
      </c>
      <c r="D21" s="314">
        <f t="shared" si="1"/>
        <v>24755.85</v>
      </c>
      <c r="E21" s="141" t="s">
        <v>67</v>
      </c>
      <c r="F21" s="230" t="s">
        <v>169</v>
      </c>
      <c r="G21" s="231">
        <f t="shared" si="2"/>
        <v>24755.85</v>
      </c>
      <c r="H21" s="230" t="s">
        <v>169</v>
      </c>
      <c r="I21" s="219">
        <f t="shared" si="0"/>
        <v>24755.85</v>
      </c>
      <c r="J21" s="315" t="s">
        <v>69</v>
      </c>
      <c r="K21" s="139" t="s">
        <v>172</v>
      </c>
      <c r="L21" s="223"/>
    </row>
    <row r="22" spans="1:12" ht="144">
      <c r="A22" s="313">
        <v>16</v>
      </c>
      <c r="B22" s="224" t="s">
        <v>173</v>
      </c>
      <c r="C22" s="226">
        <v>178900</v>
      </c>
      <c r="D22" s="314">
        <v>178656.2</v>
      </c>
      <c r="E22" s="217" t="s">
        <v>25</v>
      </c>
      <c r="F22" s="316" t="s">
        <v>174</v>
      </c>
      <c r="G22" s="231">
        <f t="shared" si="2"/>
        <v>178656.2</v>
      </c>
      <c r="H22" s="316" t="s">
        <v>174</v>
      </c>
      <c r="I22" s="219">
        <v>178500</v>
      </c>
      <c r="J22" s="317" t="s">
        <v>27</v>
      </c>
      <c r="K22" s="139" t="s">
        <v>175</v>
      </c>
      <c r="L22" s="223"/>
    </row>
    <row r="23" spans="1:12" ht="144">
      <c r="A23" s="313">
        <v>17</v>
      </c>
      <c r="B23" s="224" t="s">
        <v>176</v>
      </c>
      <c r="C23" s="226">
        <v>2000</v>
      </c>
      <c r="D23" s="314">
        <v>2000</v>
      </c>
      <c r="E23" s="221" t="s">
        <v>30</v>
      </c>
      <c r="F23" s="316" t="s">
        <v>31</v>
      </c>
      <c r="G23" s="231">
        <f t="shared" si="2"/>
        <v>2000</v>
      </c>
      <c r="H23" s="316" t="s">
        <v>31</v>
      </c>
      <c r="I23" s="219">
        <v>2000</v>
      </c>
      <c r="J23" s="221" t="s">
        <v>32</v>
      </c>
      <c r="K23" s="222">
        <v>24749</v>
      </c>
      <c r="L23" s="223" t="s">
        <v>22</v>
      </c>
    </row>
    <row r="24" spans="1:12" ht="144">
      <c r="A24" s="313">
        <v>18</v>
      </c>
      <c r="B24" s="224" t="s">
        <v>177</v>
      </c>
      <c r="C24" s="226">
        <v>2500</v>
      </c>
      <c r="D24" s="314">
        <v>2500</v>
      </c>
      <c r="E24" s="221" t="s">
        <v>30</v>
      </c>
      <c r="F24" s="316" t="s">
        <v>31</v>
      </c>
      <c r="G24" s="231">
        <v>2500</v>
      </c>
      <c r="H24" s="316" t="s">
        <v>31</v>
      </c>
      <c r="I24" s="219">
        <v>2500</v>
      </c>
      <c r="J24" s="221" t="s">
        <v>32</v>
      </c>
      <c r="K24" s="222">
        <v>24753</v>
      </c>
      <c r="L24" s="223" t="s">
        <v>22</v>
      </c>
    </row>
    <row r="25" spans="1:12" ht="216">
      <c r="A25" s="313">
        <v>19</v>
      </c>
      <c r="B25" s="224" t="s">
        <v>178</v>
      </c>
      <c r="C25" s="226">
        <v>206000</v>
      </c>
      <c r="D25" s="314">
        <v>206874.43</v>
      </c>
      <c r="E25" s="217" t="s">
        <v>25</v>
      </c>
      <c r="F25" s="316" t="s">
        <v>79</v>
      </c>
      <c r="G25" s="231">
        <f t="shared" si="2"/>
        <v>206874.43</v>
      </c>
      <c r="H25" s="316" t="s">
        <v>79</v>
      </c>
      <c r="I25" s="219">
        <v>205700</v>
      </c>
      <c r="J25" s="317" t="s">
        <v>27</v>
      </c>
      <c r="K25" s="139" t="s">
        <v>179</v>
      </c>
      <c r="L25" s="223"/>
    </row>
    <row r="26" spans="1:12" ht="252">
      <c r="A26" s="313">
        <v>20</v>
      </c>
      <c r="B26" s="224" t="s">
        <v>180</v>
      </c>
      <c r="C26" s="226">
        <v>234000</v>
      </c>
      <c r="D26" s="314">
        <v>235191.34</v>
      </c>
      <c r="E26" s="217" t="s">
        <v>25</v>
      </c>
      <c r="F26" s="316" t="s">
        <v>79</v>
      </c>
      <c r="G26" s="231">
        <f t="shared" si="2"/>
        <v>235191.34</v>
      </c>
      <c r="H26" s="316" t="s">
        <v>79</v>
      </c>
      <c r="I26" s="219">
        <v>233700</v>
      </c>
      <c r="J26" s="317" t="s">
        <v>27</v>
      </c>
      <c r="K26" s="139" t="s">
        <v>181</v>
      </c>
      <c r="L26" s="223"/>
    </row>
    <row r="27" spans="1:12" ht="144">
      <c r="A27" s="313">
        <v>21</v>
      </c>
      <c r="B27" s="224" t="s">
        <v>182</v>
      </c>
      <c r="C27" s="226">
        <v>4500</v>
      </c>
      <c r="D27" s="314">
        <v>4500</v>
      </c>
      <c r="E27" s="221" t="s">
        <v>30</v>
      </c>
      <c r="F27" s="316" t="s">
        <v>31</v>
      </c>
      <c r="G27" s="231">
        <f t="shared" si="2"/>
        <v>4500</v>
      </c>
      <c r="H27" s="316" t="s">
        <v>31</v>
      </c>
      <c r="I27" s="219">
        <v>4500</v>
      </c>
      <c r="J27" s="221" t="s">
        <v>32</v>
      </c>
      <c r="K27" s="222">
        <v>24755</v>
      </c>
      <c r="L27" s="223" t="s">
        <v>22</v>
      </c>
    </row>
    <row r="28" spans="1:12" ht="72">
      <c r="A28" s="313">
        <v>22</v>
      </c>
      <c r="B28" s="232" t="s">
        <v>183</v>
      </c>
      <c r="C28" s="226">
        <v>3800</v>
      </c>
      <c r="D28" s="314">
        <f t="shared" si="1"/>
        <v>3800</v>
      </c>
      <c r="E28" s="217" t="s">
        <v>25</v>
      </c>
      <c r="F28" s="230" t="s">
        <v>78</v>
      </c>
      <c r="G28" s="231">
        <f t="shared" si="2"/>
        <v>3800</v>
      </c>
      <c r="H28" s="230" t="s">
        <v>78</v>
      </c>
      <c r="I28" s="219">
        <f t="shared" si="0"/>
        <v>3800</v>
      </c>
      <c r="J28" s="317" t="s">
        <v>27</v>
      </c>
      <c r="K28" s="139" t="s">
        <v>184</v>
      </c>
      <c r="L28" s="223" t="s">
        <v>22</v>
      </c>
    </row>
    <row r="29" spans="1:12" ht="216">
      <c r="A29" s="313">
        <v>23</v>
      </c>
      <c r="B29" s="224" t="s">
        <v>185</v>
      </c>
      <c r="C29" s="226">
        <v>206000</v>
      </c>
      <c r="D29" s="314">
        <v>206874.43</v>
      </c>
      <c r="E29" s="217" t="s">
        <v>25</v>
      </c>
      <c r="F29" s="316" t="s">
        <v>79</v>
      </c>
      <c r="G29" s="231">
        <f t="shared" si="2"/>
        <v>206874.43</v>
      </c>
      <c r="H29" s="316" t="s">
        <v>79</v>
      </c>
      <c r="I29" s="219">
        <v>205700</v>
      </c>
      <c r="J29" s="317" t="s">
        <v>27</v>
      </c>
      <c r="K29" s="139" t="s">
        <v>186</v>
      </c>
      <c r="L29" s="223"/>
    </row>
    <row r="30" spans="1:12" ht="180">
      <c r="A30" s="313">
        <v>24</v>
      </c>
      <c r="B30" s="224" t="s">
        <v>187</v>
      </c>
      <c r="C30" s="226">
        <v>209100</v>
      </c>
      <c r="D30" s="314">
        <v>210296</v>
      </c>
      <c r="E30" s="217" t="s">
        <v>25</v>
      </c>
      <c r="F30" s="316" t="s">
        <v>79</v>
      </c>
      <c r="G30" s="231">
        <f t="shared" si="2"/>
        <v>210296</v>
      </c>
      <c r="H30" s="316" t="s">
        <v>79</v>
      </c>
      <c r="I30" s="219">
        <v>208700</v>
      </c>
      <c r="J30" s="317" t="s">
        <v>27</v>
      </c>
      <c r="K30" s="139" t="s">
        <v>188</v>
      </c>
      <c r="L30" s="223"/>
    </row>
    <row r="31" spans="1:12" ht="156" customHeight="1">
      <c r="A31" s="313">
        <v>25</v>
      </c>
      <c r="B31" s="224" t="s">
        <v>189</v>
      </c>
      <c r="C31" s="226">
        <v>102000</v>
      </c>
      <c r="D31" s="314">
        <v>101800.46</v>
      </c>
      <c r="E31" s="217" t="s">
        <v>25</v>
      </c>
      <c r="F31" s="316" t="s">
        <v>174</v>
      </c>
      <c r="G31" s="231">
        <f t="shared" si="2"/>
        <v>101800.46</v>
      </c>
      <c r="H31" s="316" t="s">
        <v>174</v>
      </c>
      <c r="I31" s="219">
        <v>101700</v>
      </c>
      <c r="J31" s="139" t="s">
        <v>27</v>
      </c>
      <c r="K31" s="139" t="s">
        <v>190</v>
      </c>
      <c r="L31" s="223"/>
    </row>
    <row r="32" spans="1:12" ht="180">
      <c r="A32" s="313">
        <v>26</v>
      </c>
      <c r="B32" s="224" t="s">
        <v>191</v>
      </c>
      <c r="C32" s="226">
        <v>242000</v>
      </c>
      <c r="D32" s="314">
        <v>243235.16</v>
      </c>
      <c r="E32" s="217" t="s">
        <v>25</v>
      </c>
      <c r="F32" s="316" t="s">
        <v>79</v>
      </c>
      <c r="G32" s="231">
        <f t="shared" si="2"/>
        <v>243235.16</v>
      </c>
      <c r="H32" s="316" t="s">
        <v>79</v>
      </c>
      <c r="I32" s="219">
        <v>241700</v>
      </c>
      <c r="J32" s="317" t="s">
        <v>27</v>
      </c>
      <c r="K32" s="139" t="s">
        <v>192</v>
      </c>
      <c r="L32" s="223"/>
    </row>
    <row r="33" spans="1:12" ht="180">
      <c r="A33" s="313">
        <v>27</v>
      </c>
      <c r="B33" s="224" t="s">
        <v>193</v>
      </c>
      <c r="C33" s="226">
        <v>206000</v>
      </c>
      <c r="D33" s="314">
        <v>206874.43</v>
      </c>
      <c r="E33" s="217" t="s">
        <v>25</v>
      </c>
      <c r="F33" s="316" t="s">
        <v>79</v>
      </c>
      <c r="G33" s="231">
        <f t="shared" si="2"/>
        <v>206874.43</v>
      </c>
      <c r="H33" s="316" t="s">
        <v>79</v>
      </c>
      <c r="I33" s="219">
        <v>205700</v>
      </c>
      <c r="J33" s="317" t="s">
        <v>27</v>
      </c>
      <c r="K33" s="139" t="s">
        <v>194</v>
      </c>
      <c r="L33" s="223"/>
    </row>
    <row r="34" spans="1:12" ht="72">
      <c r="A34" s="313">
        <v>28</v>
      </c>
      <c r="B34" s="232" t="s">
        <v>195</v>
      </c>
      <c r="C34" s="226">
        <v>29000</v>
      </c>
      <c r="D34" s="314">
        <f t="shared" si="1"/>
        <v>29000</v>
      </c>
      <c r="E34" s="217" t="s">
        <v>25</v>
      </c>
      <c r="F34" s="230" t="s">
        <v>78</v>
      </c>
      <c r="G34" s="231">
        <f t="shared" si="2"/>
        <v>29000</v>
      </c>
      <c r="H34" s="230" t="s">
        <v>78</v>
      </c>
      <c r="I34" s="219">
        <f t="shared" si="0"/>
        <v>29000</v>
      </c>
      <c r="J34" s="317" t="s">
        <v>27</v>
      </c>
      <c r="K34" s="139" t="s">
        <v>196</v>
      </c>
      <c r="L34" s="223"/>
    </row>
    <row r="35" spans="1:12" ht="144">
      <c r="A35" s="313">
        <v>29</v>
      </c>
      <c r="B35" s="224" t="s">
        <v>176</v>
      </c>
      <c r="C35" s="226">
        <v>2000</v>
      </c>
      <c r="D35" s="314">
        <v>2000</v>
      </c>
      <c r="E35" s="221" t="s">
        <v>30</v>
      </c>
      <c r="F35" s="230" t="s">
        <v>31</v>
      </c>
      <c r="G35" s="231">
        <v>2000</v>
      </c>
      <c r="H35" s="230" t="s">
        <v>31</v>
      </c>
      <c r="I35" s="219">
        <v>2000</v>
      </c>
      <c r="J35" s="221" t="s">
        <v>32</v>
      </c>
      <c r="K35" s="222">
        <v>24761</v>
      </c>
      <c r="L35" s="223" t="s">
        <v>22</v>
      </c>
    </row>
    <row r="36" spans="1:12" ht="72">
      <c r="A36" s="313">
        <v>30</v>
      </c>
      <c r="B36" s="232" t="s">
        <v>197</v>
      </c>
      <c r="C36" s="226">
        <v>2500</v>
      </c>
      <c r="D36" s="314">
        <f t="shared" si="1"/>
        <v>2500</v>
      </c>
      <c r="E36" s="217" t="s">
        <v>25</v>
      </c>
      <c r="F36" s="230" t="s">
        <v>198</v>
      </c>
      <c r="G36" s="231">
        <f t="shared" si="2"/>
        <v>2500</v>
      </c>
      <c r="H36" s="230" t="s">
        <v>198</v>
      </c>
      <c r="I36" s="219">
        <f t="shared" si="0"/>
        <v>2500</v>
      </c>
      <c r="J36" s="317" t="s">
        <v>27</v>
      </c>
      <c r="K36" s="139" t="s">
        <v>199</v>
      </c>
      <c r="L36" s="223" t="s">
        <v>22</v>
      </c>
    </row>
    <row r="37" spans="1:12">
      <c r="A37" s="313">
        <v>31</v>
      </c>
      <c r="B37" s="232" t="s">
        <v>200</v>
      </c>
      <c r="C37" s="226">
        <v>3810</v>
      </c>
      <c r="D37" s="314">
        <f t="shared" si="1"/>
        <v>3810</v>
      </c>
      <c r="E37" s="217" t="s">
        <v>25</v>
      </c>
      <c r="F37" s="230" t="s">
        <v>198</v>
      </c>
      <c r="G37" s="231">
        <f t="shared" si="2"/>
        <v>3810</v>
      </c>
      <c r="H37" s="230" t="s">
        <v>198</v>
      </c>
      <c r="I37" s="219">
        <f t="shared" si="0"/>
        <v>3810</v>
      </c>
      <c r="J37" s="317" t="s">
        <v>27</v>
      </c>
      <c r="K37" s="139" t="s">
        <v>201</v>
      </c>
      <c r="L37" s="223" t="s">
        <v>22</v>
      </c>
    </row>
    <row r="38" spans="1:12">
      <c r="A38" s="313">
        <v>32</v>
      </c>
      <c r="B38" s="232" t="s">
        <v>202</v>
      </c>
      <c r="C38" s="226">
        <v>3625</v>
      </c>
      <c r="D38" s="314">
        <f t="shared" si="1"/>
        <v>3625</v>
      </c>
      <c r="E38" s="217" t="s">
        <v>25</v>
      </c>
      <c r="F38" s="230" t="s">
        <v>80</v>
      </c>
      <c r="G38" s="231">
        <f t="shared" si="2"/>
        <v>3625</v>
      </c>
      <c r="H38" s="230" t="s">
        <v>80</v>
      </c>
      <c r="I38" s="219">
        <f t="shared" si="0"/>
        <v>3625</v>
      </c>
      <c r="J38" s="317" t="s">
        <v>27</v>
      </c>
      <c r="K38" s="139" t="s">
        <v>203</v>
      </c>
      <c r="L38" s="223" t="s">
        <v>22</v>
      </c>
    </row>
    <row r="39" spans="1:12" ht="72">
      <c r="A39" s="313">
        <v>33</v>
      </c>
      <c r="B39" s="232" t="s">
        <v>204</v>
      </c>
      <c r="C39" s="226">
        <v>7500</v>
      </c>
      <c r="D39" s="314">
        <f t="shared" si="1"/>
        <v>7500</v>
      </c>
      <c r="E39" s="217" t="s">
        <v>25</v>
      </c>
      <c r="F39" s="230" t="s">
        <v>31</v>
      </c>
      <c r="G39" s="231">
        <f t="shared" si="2"/>
        <v>7500</v>
      </c>
      <c r="H39" s="230" t="s">
        <v>31</v>
      </c>
      <c r="I39" s="219">
        <f t="shared" si="0"/>
        <v>7500</v>
      </c>
      <c r="J39" s="317" t="s">
        <v>27</v>
      </c>
      <c r="K39" s="139" t="s">
        <v>205</v>
      </c>
      <c r="L39" s="223"/>
    </row>
    <row r="40" spans="1:12">
      <c r="A40" s="313">
        <v>34</v>
      </c>
      <c r="B40" s="232" t="s">
        <v>202</v>
      </c>
      <c r="C40" s="226">
        <v>3980</v>
      </c>
      <c r="D40" s="318">
        <f t="shared" si="1"/>
        <v>3980</v>
      </c>
      <c r="E40" s="217" t="s">
        <v>25</v>
      </c>
      <c r="F40" s="230" t="s">
        <v>26</v>
      </c>
      <c r="G40" s="231">
        <f t="shared" si="2"/>
        <v>3980</v>
      </c>
      <c r="H40" s="230" t="s">
        <v>26</v>
      </c>
      <c r="I40" s="219">
        <f t="shared" si="0"/>
        <v>3980</v>
      </c>
      <c r="J40" s="317" t="s">
        <v>27</v>
      </c>
      <c r="K40" s="139" t="s">
        <v>206</v>
      </c>
      <c r="L40" s="223" t="s">
        <v>22</v>
      </c>
    </row>
    <row r="41" spans="1:12" ht="144">
      <c r="A41" s="313">
        <v>35</v>
      </c>
      <c r="B41" s="224" t="s">
        <v>176</v>
      </c>
      <c r="C41" s="226">
        <v>2000</v>
      </c>
      <c r="D41" s="227">
        <f t="shared" si="1"/>
        <v>2000</v>
      </c>
      <c r="E41" s="221" t="s">
        <v>30</v>
      </c>
      <c r="F41" s="230" t="s">
        <v>31</v>
      </c>
      <c r="G41" s="231">
        <f t="shared" si="2"/>
        <v>2000</v>
      </c>
      <c r="H41" s="230" t="s">
        <v>31</v>
      </c>
      <c r="I41" s="219">
        <f t="shared" si="0"/>
        <v>2000</v>
      </c>
      <c r="J41" s="221" t="s">
        <v>32</v>
      </c>
      <c r="K41" s="222">
        <v>24769</v>
      </c>
      <c r="L41" s="223" t="s">
        <v>22</v>
      </c>
    </row>
    <row r="42" spans="1:12" ht="144">
      <c r="A42" s="313">
        <v>36</v>
      </c>
      <c r="B42" s="224" t="s">
        <v>207</v>
      </c>
      <c r="C42" s="226">
        <v>2000</v>
      </c>
      <c r="D42" s="227">
        <f t="shared" si="1"/>
        <v>2000</v>
      </c>
      <c r="E42" s="221" t="s">
        <v>30</v>
      </c>
      <c r="F42" s="230" t="s">
        <v>31</v>
      </c>
      <c r="G42" s="231">
        <f t="shared" si="2"/>
        <v>2000</v>
      </c>
      <c r="H42" s="230" t="s">
        <v>31</v>
      </c>
      <c r="I42" s="219">
        <f t="shared" si="0"/>
        <v>2000</v>
      </c>
      <c r="J42" s="221" t="s">
        <v>32</v>
      </c>
      <c r="K42" s="222">
        <v>24769</v>
      </c>
      <c r="L42" s="223" t="s">
        <v>22</v>
      </c>
    </row>
    <row r="43" spans="1:12" ht="144">
      <c r="A43" s="313">
        <v>37</v>
      </c>
      <c r="B43" s="224" t="s">
        <v>182</v>
      </c>
      <c r="C43" s="226">
        <v>4500</v>
      </c>
      <c r="D43" s="227">
        <f t="shared" si="1"/>
        <v>4500</v>
      </c>
      <c r="E43" s="221" t="s">
        <v>30</v>
      </c>
      <c r="F43" s="230" t="s">
        <v>31</v>
      </c>
      <c r="G43" s="231">
        <f t="shared" si="2"/>
        <v>4500</v>
      </c>
      <c r="H43" s="230" t="s">
        <v>31</v>
      </c>
      <c r="I43" s="219">
        <f t="shared" si="0"/>
        <v>4500</v>
      </c>
      <c r="J43" s="221" t="s">
        <v>32</v>
      </c>
      <c r="K43" s="222">
        <v>24769</v>
      </c>
      <c r="L43" s="223" t="s">
        <v>22</v>
      </c>
    </row>
    <row r="44" spans="1:12">
      <c r="A44" s="313">
        <v>38</v>
      </c>
      <c r="B44" s="232" t="s">
        <v>208</v>
      </c>
      <c r="C44" s="226">
        <v>6804.13</v>
      </c>
      <c r="D44" s="314">
        <f t="shared" si="1"/>
        <v>6804.13</v>
      </c>
      <c r="E44" s="217" t="s">
        <v>25</v>
      </c>
      <c r="F44" s="230" t="s">
        <v>209</v>
      </c>
      <c r="G44" s="231">
        <f t="shared" si="2"/>
        <v>6804.13</v>
      </c>
      <c r="H44" s="230" t="s">
        <v>209</v>
      </c>
      <c r="I44" s="219">
        <f t="shared" si="0"/>
        <v>6804.13</v>
      </c>
      <c r="J44" s="317" t="s">
        <v>27</v>
      </c>
      <c r="K44" s="139" t="s">
        <v>210</v>
      </c>
      <c r="L44" s="223"/>
    </row>
    <row r="45" spans="1:12">
      <c r="A45" s="313">
        <v>39</v>
      </c>
      <c r="B45" s="232" t="s">
        <v>95</v>
      </c>
      <c r="C45" s="226">
        <v>5640</v>
      </c>
      <c r="D45" s="314">
        <f t="shared" si="1"/>
        <v>5640</v>
      </c>
      <c r="E45" s="217" t="s">
        <v>25</v>
      </c>
      <c r="F45" s="230" t="s">
        <v>26</v>
      </c>
      <c r="G45" s="231">
        <f t="shared" si="2"/>
        <v>5640</v>
      </c>
      <c r="H45" s="230" t="s">
        <v>26</v>
      </c>
      <c r="I45" s="219">
        <f t="shared" si="0"/>
        <v>5640</v>
      </c>
      <c r="J45" s="140" t="s">
        <v>27</v>
      </c>
      <c r="K45" s="139" t="s">
        <v>211</v>
      </c>
      <c r="L45" s="223"/>
    </row>
    <row r="46" spans="1:12">
      <c r="A46" s="313">
        <v>40</v>
      </c>
      <c r="B46" s="232" t="s">
        <v>212</v>
      </c>
      <c r="C46" s="319">
        <v>24220</v>
      </c>
      <c r="D46" s="314">
        <f t="shared" si="1"/>
        <v>24220</v>
      </c>
      <c r="E46" s="217" t="s">
        <v>25</v>
      </c>
      <c r="F46" s="230" t="s">
        <v>213</v>
      </c>
      <c r="G46" s="231">
        <f t="shared" si="2"/>
        <v>24220</v>
      </c>
      <c r="H46" s="230" t="s">
        <v>213</v>
      </c>
      <c r="I46" s="219">
        <f t="shared" si="0"/>
        <v>24220</v>
      </c>
      <c r="J46" s="317" t="s">
        <v>27</v>
      </c>
      <c r="K46" s="139" t="s">
        <v>214</v>
      </c>
      <c r="L46" s="223"/>
    </row>
    <row r="47" spans="1:12">
      <c r="A47" s="313">
        <v>41</v>
      </c>
      <c r="B47" s="232" t="s">
        <v>215</v>
      </c>
      <c r="C47" s="319">
        <v>17670</v>
      </c>
      <c r="D47" s="320">
        <v>17670</v>
      </c>
      <c r="E47" s="217" t="s">
        <v>25</v>
      </c>
      <c r="F47" s="230" t="s">
        <v>198</v>
      </c>
      <c r="G47" s="231">
        <v>17670</v>
      </c>
      <c r="H47" s="230" t="s">
        <v>198</v>
      </c>
      <c r="I47" s="219">
        <v>17670</v>
      </c>
      <c r="J47" s="317" t="s">
        <v>27</v>
      </c>
      <c r="K47" s="139" t="s">
        <v>216</v>
      </c>
      <c r="L47" s="223"/>
    </row>
    <row r="48" spans="1:12">
      <c r="A48" s="313">
        <v>42</v>
      </c>
      <c r="B48" s="232" t="s">
        <v>217</v>
      </c>
      <c r="C48" s="319">
        <v>54650</v>
      </c>
      <c r="D48" s="321">
        <v>54650</v>
      </c>
      <c r="E48" s="196" t="s">
        <v>25</v>
      </c>
      <c r="F48" s="230" t="s">
        <v>58</v>
      </c>
      <c r="G48" s="225">
        <v>54650</v>
      </c>
      <c r="H48" s="230" t="s">
        <v>58</v>
      </c>
      <c r="I48" s="225">
        <v>54650</v>
      </c>
      <c r="J48" s="196" t="s">
        <v>27</v>
      </c>
      <c r="K48" s="139" t="s">
        <v>218</v>
      </c>
      <c r="L48" s="223"/>
    </row>
    <row r="49" spans="1:12" ht="78" customHeight="1">
      <c r="A49" s="313">
        <v>43</v>
      </c>
      <c r="B49" s="232" t="s">
        <v>219</v>
      </c>
      <c r="C49" s="319">
        <v>58800</v>
      </c>
      <c r="D49" s="321">
        <v>58800</v>
      </c>
      <c r="E49" s="196" t="s">
        <v>25</v>
      </c>
      <c r="F49" s="230" t="s">
        <v>198</v>
      </c>
      <c r="G49" s="225">
        <v>58800</v>
      </c>
      <c r="H49" s="230" t="s">
        <v>198</v>
      </c>
      <c r="I49" s="225">
        <v>58800</v>
      </c>
      <c r="J49" s="196" t="s">
        <v>27</v>
      </c>
      <c r="K49" s="139" t="s">
        <v>220</v>
      </c>
      <c r="L49" s="223"/>
    </row>
    <row r="50" spans="1:12">
      <c r="A50" s="313">
        <v>44</v>
      </c>
      <c r="B50" s="232" t="s">
        <v>221</v>
      </c>
      <c r="C50" s="319">
        <v>10875</v>
      </c>
      <c r="D50" s="321">
        <v>10875</v>
      </c>
      <c r="E50" s="196" t="s">
        <v>25</v>
      </c>
      <c r="F50" s="230" t="s">
        <v>80</v>
      </c>
      <c r="G50" s="225">
        <v>10875</v>
      </c>
      <c r="H50" s="230" t="s">
        <v>80</v>
      </c>
      <c r="I50" s="225">
        <v>10875</v>
      </c>
      <c r="J50" s="196" t="s">
        <v>27</v>
      </c>
      <c r="K50" s="139" t="s">
        <v>222</v>
      </c>
    </row>
    <row r="51" spans="1:12">
      <c r="A51" s="313">
        <v>45</v>
      </c>
      <c r="B51" s="232" t="s">
        <v>223</v>
      </c>
      <c r="C51" s="319">
        <v>10875</v>
      </c>
      <c r="D51" s="321">
        <v>10875</v>
      </c>
      <c r="E51" s="196" t="s">
        <v>25</v>
      </c>
      <c r="F51" s="230" t="s">
        <v>80</v>
      </c>
      <c r="G51" s="225">
        <v>10875</v>
      </c>
      <c r="H51" s="230" t="s">
        <v>80</v>
      </c>
      <c r="I51" s="225">
        <v>10875</v>
      </c>
      <c r="J51" s="196" t="s">
        <v>27</v>
      </c>
      <c r="K51" s="139" t="s">
        <v>224</v>
      </c>
    </row>
    <row r="52" spans="1:12" ht="72">
      <c r="A52" s="313">
        <v>46</v>
      </c>
      <c r="B52" s="232" t="s">
        <v>225</v>
      </c>
      <c r="C52" s="319">
        <v>12000</v>
      </c>
      <c r="D52" s="321">
        <v>12000</v>
      </c>
      <c r="E52" s="196" t="s">
        <v>25</v>
      </c>
      <c r="F52" s="230" t="s">
        <v>226</v>
      </c>
      <c r="G52" s="225">
        <v>12000</v>
      </c>
      <c r="H52" s="230" t="s">
        <v>226</v>
      </c>
      <c r="I52" s="225">
        <v>12000</v>
      </c>
      <c r="J52" s="196" t="s">
        <v>27</v>
      </c>
      <c r="K52" s="139" t="s">
        <v>227</v>
      </c>
    </row>
    <row r="53" spans="1:12" ht="72">
      <c r="A53" s="313">
        <v>47</v>
      </c>
      <c r="B53" s="224" t="s">
        <v>228</v>
      </c>
      <c r="C53" s="319">
        <v>109437.93</v>
      </c>
      <c r="D53" s="321">
        <f>C53</f>
        <v>109437.93</v>
      </c>
      <c r="E53" s="141" t="s">
        <v>67</v>
      </c>
      <c r="F53" s="230" t="s">
        <v>169</v>
      </c>
      <c r="G53" s="225">
        <f>C53</f>
        <v>109437.93</v>
      </c>
      <c r="H53" s="230" t="s">
        <v>169</v>
      </c>
      <c r="I53" s="225">
        <f>G53</f>
        <v>109437.93</v>
      </c>
      <c r="J53" s="315" t="s">
        <v>69</v>
      </c>
      <c r="K53" s="139" t="s">
        <v>229</v>
      </c>
    </row>
    <row r="54" spans="1:12" ht="72">
      <c r="A54" s="313">
        <v>48</v>
      </c>
      <c r="B54" s="322" t="s">
        <v>230</v>
      </c>
      <c r="C54" s="319">
        <v>25609.5</v>
      </c>
      <c r="D54" s="321">
        <v>25609.5</v>
      </c>
      <c r="E54" s="141" t="s">
        <v>67</v>
      </c>
      <c r="F54" s="230" t="s">
        <v>169</v>
      </c>
      <c r="G54" s="225">
        <v>25609.5</v>
      </c>
      <c r="H54" s="230" t="s">
        <v>169</v>
      </c>
      <c r="I54" s="225">
        <v>25609.5</v>
      </c>
      <c r="J54" s="315" t="s">
        <v>69</v>
      </c>
      <c r="K54" s="139" t="s">
        <v>231</v>
      </c>
    </row>
    <row r="55" spans="1:12">
      <c r="A55" s="24"/>
      <c r="D55" s="28"/>
      <c r="E55" s="24"/>
      <c r="F55" s="24"/>
      <c r="G55" s="28"/>
      <c r="H55" s="24"/>
      <c r="I55" s="28"/>
      <c r="J55" s="37"/>
    </row>
    <row r="56" spans="1:12">
      <c r="A56" s="24"/>
      <c r="D56" s="28"/>
      <c r="E56" s="24"/>
      <c r="F56" s="24"/>
      <c r="G56" s="28"/>
      <c r="H56" s="24"/>
      <c r="I56" s="28"/>
      <c r="J56" s="37"/>
    </row>
    <row r="57" spans="1:12">
      <c r="A57" s="24"/>
      <c r="D57" s="28"/>
      <c r="E57" s="24"/>
      <c r="F57" s="24"/>
      <c r="G57" s="28"/>
      <c r="H57" s="24"/>
      <c r="I57" s="28"/>
      <c r="J57" s="37"/>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3"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00000"/>
  </sheetPr>
  <dimension ref="A1:K15"/>
  <sheetViews>
    <sheetView zoomScale="115" zoomScaleNormal="115" workbookViewId="0">
      <selection activeCell="C10" sqref="C10:K10"/>
    </sheetView>
  </sheetViews>
  <sheetFormatPr defaultColWidth="9.140625" defaultRowHeight="23.25"/>
  <cols>
    <col min="1" max="1" width="5.42578125" style="1" customWidth="1"/>
    <col min="2" max="2" width="13.85546875" style="2" customWidth="1"/>
    <col min="3" max="3" width="20.28515625" style="2" customWidth="1"/>
    <col min="4" max="4" width="16.85546875" style="3" customWidth="1"/>
    <col min="5" max="5" width="13.42578125" style="4" customWidth="1"/>
    <col min="6" max="6" width="29.28515625" style="3" customWidth="1"/>
    <col min="7" max="7" width="38.42578125" style="3" customWidth="1"/>
    <col min="8" max="8" width="28.42578125" style="4" hidden="1" customWidth="1"/>
    <col min="9" max="9" width="26.28515625" style="5" hidden="1" customWidth="1"/>
    <col min="10" max="16384" width="9.140625" style="5"/>
  </cols>
  <sheetData>
    <row r="1" spans="1:11">
      <c r="A1" s="6"/>
      <c r="B1" s="7"/>
      <c r="C1" s="7"/>
      <c r="D1" s="8"/>
      <c r="E1" s="6"/>
      <c r="F1" s="8"/>
      <c r="G1" s="8"/>
      <c r="H1" s="9"/>
      <c r="I1" s="10" t="s">
        <v>0</v>
      </c>
    </row>
    <row r="2" spans="1:11" ht="26.25">
      <c r="A2" s="518" t="s">
        <v>114</v>
      </c>
      <c r="B2" s="518"/>
      <c r="C2" s="518"/>
      <c r="D2" s="518"/>
      <c r="E2" s="518"/>
      <c r="F2" s="518"/>
      <c r="G2" s="518"/>
      <c r="H2" s="518"/>
      <c r="I2" s="518"/>
      <c r="J2" s="11"/>
      <c r="K2" s="11"/>
    </row>
    <row r="3" spans="1:11">
      <c r="A3" s="12"/>
      <c r="B3" s="13"/>
      <c r="C3" s="519"/>
      <c r="D3" s="519"/>
      <c r="E3" s="519"/>
      <c r="F3" s="519"/>
      <c r="G3" s="519"/>
      <c r="H3" s="14"/>
      <c r="I3" s="11"/>
      <c r="J3" s="11"/>
      <c r="K3" s="11"/>
    </row>
    <row r="4" spans="1:11">
      <c r="A4" s="12"/>
      <c r="B4" s="15" t="s">
        <v>115</v>
      </c>
      <c r="C4" s="520" t="s">
        <v>116</v>
      </c>
      <c r="D4" s="520"/>
      <c r="E4" s="520"/>
      <c r="F4" s="520"/>
      <c r="G4" s="520"/>
      <c r="H4" s="520"/>
      <c r="I4" s="520"/>
      <c r="J4" s="520"/>
      <c r="K4" s="520"/>
    </row>
    <row r="5" spans="1:11">
      <c r="A5" s="12"/>
      <c r="B5" s="15" t="s">
        <v>117</v>
      </c>
      <c r="C5" s="520" t="s">
        <v>118</v>
      </c>
      <c r="D5" s="520"/>
      <c r="E5" s="520"/>
      <c r="F5" s="520"/>
      <c r="G5" s="520"/>
      <c r="H5" s="520"/>
      <c r="I5" s="520"/>
      <c r="J5" s="520"/>
      <c r="K5" s="520"/>
    </row>
    <row r="6" spans="1:11">
      <c r="A6" s="12"/>
      <c r="B6" s="15" t="s">
        <v>119</v>
      </c>
      <c r="C6" s="520" t="s">
        <v>120</v>
      </c>
      <c r="D6" s="520"/>
      <c r="E6" s="520"/>
      <c r="F6" s="520"/>
      <c r="G6" s="520"/>
      <c r="H6" s="520"/>
      <c r="I6" s="520"/>
      <c r="J6" s="520"/>
      <c r="K6" s="520"/>
    </row>
    <row r="7" spans="1:11" ht="48.75" customHeight="1">
      <c r="A7" s="12"/>
      <c r="B7" s="15" t="s">
        <v>121</v>
      </c>
      <c r="C7" s="521" t="s">
        <v>122</v>
      </c>
      <c r="D7" s="521"/>
      <c r="E7" s="521"/>
      <c r="F7" s="521"/>
      <c r="G7" s="521"/>
      <c r="H7" s="521"/>
      <c r="I7" s="521"/>
      <c r="J7" s="521"/>
      <c r="K7" s="521"/>
    </row>
    <row r="8" spans="1:11">
      <c r="A8" s="12"/>
      <c r="B8" s="15" t="s">
        <v>123</v>
      </c>
      <c r="C8" s="520" t="s">
        <v>124</v>
      </c>
      <c r="D8" s="520"/>
      <c r="E8" s="520"/>
      <c r="F8" s="520"/>
      <c r="G8" s="520"/>
      <c r="H8" s="520"/>
      <c r="I8" s="520"/>
      <c r="J8" s="520"/>
      <c r="K8" s="520"/>
    </row>
    <row r="9" spans="1:11">
      <c r="A9" s="12"/>
      <c r="B9" s="15" t="s">
        <v>125</v>
      </c>
      <c r="C9" s="520" t="s">
        <v>126</v>
      </c>
      <c r="D9" s="520"/>
      <c r="E9" s="520"/>
      <c r="F9" s="520"/>
      <c r="G9" s="520"/>
      <c r="H9" s="520"/>
      <c r="I9" s="520"/>
      <c r="J9" s="520"/>
      <c r="K9" s="520"/>
    </row>
    <row r="10" spans="1:11">
      <c r="A10" s="12"/>
      <c r="B10" s="15" t="s">
        <v>127</v>
      </c>
      <c r="C10" s="520" t="s">
        <v>128</v>
      </c>
      <c r="D10" s="520"/>
      <c r="E10" s="520"/>
      <c r="F10" s="520"/>
      <c r="G10" s="520"/>
      <c r="H10" s="520"/>
      <c r="I10" s="520"/>
      <c r="J10" s="520"/>
      <c r="K10" s="520"/>
    </row>
    <row r="11" spans="1:11">
      <c r="A11" s="12"/>
      <c r="B11" s="15" t="s">
        <v>129</v>
      </c>
      <c r="C11" s="520" t="s">
        <v>130</v>
      </c>
      <c r="D11" s="520"/>
      <c r="E11" s="520"/>
      <c r="F11" s="520"/>
      <c r="G11" s="520"/>
      <c r="H11" s="520"/>
      <c r="I11" s="520"/>
      <c r="J11" s="520"/>
      <c r="K11" s="520"/>
    </row>
    <row r="12" spans="1:11">
      <c r="A12" s="12"/>
      <c r="B12" s="15" t="s">
        <v>131</v>
      </c>
      <c r="C12" s="520" t="s">
        <v>132</v>
      </c>
      <c r="D12" s="520"/>
      <c r="E12" s="520"/>
      <c r="F12" s="520"/>
      <c r="G12" s="520"/>
      <c r="H12" s="520"/>
      <c r="I12" s="520"/>
      <c r="J12" s="520"/>
      <c r="K12" s="520"/>
    </row>
    <row r="13" spans="1:11">
      <c r="A13" s="12"/>
      <c r="B13" s="15" t="s">
        <v>133</v>
      </c>
      <c r="C13" s="520" t="s">
        <v>134</v>
      </c>
      <c r="D13" s="520"/>
      <c r="E13" s="520"/>
      <c r="F13" s="520"/>
      <c r="G13" s="520"/>
      <c r="H13" s="520"/>
      <c r="I13" s="520"/>
      <c r="J13" s="520"/>
      <c r="K13" s="520"/>
    </row>
    <row r="14" spans="1:11">
      <c r="B14" s="16"/>
    </row>
    <row r="15" spans="1:11">
      <c r="B15" s="16"/>
    </row>
  </sheetData>
  <mergeCells count="12">
    <mergeCell ref="C12:K12"/>
    <mergeCell ref="C13:K13"/>
    <mergeCell ref="C7:K7"/>
    <mergeCell ref="C8:K8"/>
    <mergeCell ref="C9:K9"/>
    <mergeCell ref="C10:K10"/>
    <mergeCell ref="C11:K11"/>
    <mergeCell ref="A2:I2"/>
    <mergeCell ref="C3:G3"/>
    <mergeCell ref="C4:K4"/>
    <mergeCell ref="C5:K5"/>
    <mergeCell ref="C6:K6"/>
  </mergeCells>
  <pageMargins left="0.25" right="0.31" top="0.27559055118110198" bottom="0.27559055118110198" header="0.15748031496063" footer="0.15748031496063"/>
  <pageSetup paperSize="9" scale="90" orientation="landscape"/>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C1828-E07B-4CB5-80DA-E7E9F38F5FD4}">
  <sheetPr>
    <pageSetUpPr fitToPage="1"/>
  </sheetPr>
  <dimension ref="A1:Q44"/>
  <sheetViews>
    <sheetView workbookViewId="0">
      <selection activeCell="D3" sqref="D3"/>
    </sheetView>
  </sheetViews>
  <sheetFormatPr defaultRowHeight="24"/>
  <cols>
    <col min="1" max="1" width="9.140625" style="325"/>
    <col min="2" max="2" width="35.140625" style="325" customWidth="1"/>
    <col min="3" max="3" width="15.42578125" style="325" customWidth="1"/>
    <col min="4" max="4" width="16" style="325" customWidth="1"/>
    <col min="5" max="5" width="15.5703125" style="325" customWidth="1"/>
    <col min="6" max="6" width="20" style="325" customWidth="1"/>
    <col min="7" max="7" width="22.5703125" style="325" customWidth="1"/>
    <col min="8" max="8" width="16.28515625" style="325" customWidth="1"/>
    <col min="9" max="9" width="18" style="325" customWidth="1"/>
    <col min="10" max="10" width="16.5703125" style="325" customWidth="1"/>
    <col min="11" max="11" width="16" style="325" customWidth="1"/>
    <col min="12" max="261" width="9.140625" style="325"/>
    <col min="262" max="262" width="23.85546875" style="325" bestFit="1" customWidth="1"/>
    <col min="263" max="263" width="16.140625" style="325" customWidth="1"/>
    <col min="264" max="264" width="26.5703125" style="325" customWidth="1"/>
    <col min="265" max="517" width="9.140625" style="325"/>
    <col min="518" max="518" width="23.85546875" style="325" bestFit="1" customWidth="1"/>
    <col min="519" max="519" width="16.140625" style="325" customWidth="1"/>
    <col min="520" max="520" width="26.5703125" style="325" customWidth="1"/>
    <col min="521" max="773" width="9.140625" style="325"/>
    <col min="774" max="774" width="23.85546875" style="325" bestFit="1" customWidth="1"/>
    <col min="775" max="775" width="16.140625" style="325" customWidth="1"/>
    <col min="776" max="776" width="26.5703125" style="325" customWidth="1"/>
    <col min="777" max="1029" width="9.140625" style="325"/>
    <col min="1030" max="1030" width="23.85546875" style="325" bestFit="1" customWidth="1"/>
    <col min="1031" max="1031" width="16.140625" style="325" customWidth="1"/>
    <col min="1032" max="1032" width="26.5703125" style="325" customWidth="1"/>
    <col min="1033" max="1285" width="9.140625" style="325"/>
    <col min="1286" max="1286" width="23.85546875" style="325" bestFit="1" customWidth="1"/>
    <col min="1287" max="1287" width="16.140625" style="325" customWidth="1"/>
    <col min="1288" max="1288" width="26.5703125" style="325" customWidth="1"/>
    <col min="1289" max="1541" width="9.140625" style="325"/>
    <col min="1542" max="1542" width="23.85546875" style="325" bestFit="1" customWidth="1"/>
    <col min="1543" max="1543" width="16.140625" style="325" customWidth="1"/>
    <col min="1544" max="1544" width="26.5703125" style="325" customWidth="1"/>
    <col min="1545" max="1797" width="9.140625" style="325"/>
    <col min="1798" max="1798" width="23.85546875" style="325" bestFit="1" customWidth="1"/>
    <col min="1799" max="1799" width="16.140625" style="325" customWidth="1"/>
    <col min="1800" max="1800" width="26.5703125" style="325" customWidth="1"/>
    <col min="1801" max="2053" width="9.140625" style="325"/>
    <col min="2054" max="2054" width="23.85546875" style="325" bestFit="1" customWidth="1"/>
    <col min="2055" max="2055" width="16.140625" style="325" customWidth="1"/>
    <col min="2056" max="2056" width="26.5703125" style="325" customWidth="1"/>
    <col min="2057" max="2309" width="9.140625" style="325"/>
    <col min="2310" max="2310" width="23.85546875" style="325" bestFit="1" customWidth="1"/>
    <col min="2311" max="2311" width="16.140625" style="325" customWidth="1"/>
    <col min="2312" max="2312" width="26.5703125" style="325" customWidth="1"/>
    <col min="2313" max="2565" width="9.140625" style="325"/>
    <col min="2566" max="2566" width="23.85546875" style="325" bestFit="1" customWidth="1"/>
    <col min="2567" max="2567" width="16.140625" style="325" customWidth="1"/>
    <col min="2568" max="2568" width="26.5703125" style="325" customWidth="1"/>
    <col min="2569" max="2821" width="9.140625" style="325"/>
    <col min="2822" max="2822" width="23.85546875" style="325" bestFit="1" customWidth="1"/>
    <col min="2823" max="2823" width="16.140625" style="325" customWidth="1"/>
    <col min="2824" max="2824" width="26.5703125" style="325" customWidth="1"/>
    <col min="2825" max="3077" width="9.140625" style="325"/>
    <col min="3078" max="3078" width="23.85546875" style="325" bestFit="1" customWidth="1"/>
    <col min="3079" max="3079" width="16.140625" style="325" customWidth="1"/>
    <col min="3080" max="3080" width="26.5703125" style="325" customWidth="1"/>
    <col min="3081" max="3333" width="9.140625" style="325"/>
    <col min="3334" max="3334" width="23.85546875" style="325" bestFit="1" customWidth="1"/>
    <col min="3335" max="3335" width="16.140625" style="325" customWidth="1"/>
    <col min="3336" max="3336" width="26.5703125" style="325" customWidth="1"/>
    <col min="3337" max="3589" width="9.140625" style="325"/>
    <col min="3590" max="3590" width="23.85546875" style="325" bestFit="1" customWidth="1"/>
    <col min="3591" max="3591" width="16.140625" style="325" customWidth="1"/>
    <col min="3592" max="3592" width="26.5703125" style="325" customWidth="1"/>
    <col min="3593" max="3845" width="9.140625" style="325"/>
    <col min="3846" max="3846" width="23.85546875" style="325" bestFit="1" customWidth="1"/>
    <col min="3847" max="3847" width="16.140625" style="325" customWidth="1"/>
    <col min="3848" max="3848" width="26.5703125" style="325" customWidth="1"/>
    <col min="3849" max="4101" width="9.140625" style="325"/>
    <col min="4102" max="4102" width="23.85546875" style="325" bestFit="1" customWidth="1"/>
    <col min="4103" max="4103" width="16.140625" style="325" customWidth="1"/>
    <col min="4104" max="4104" width="26.5703125" style="325" customWidth="1"/>
    <col min="4105" max="4357" width="9.140625" style="325"/>
    <col min="4358" max="4358" width="23.85546875" style="325" bestFit="1" customWidth="1"/>
    <col min="4359" max="4359" width="16.140625" style="325" customWidth="1"/>
    <col min="4360" max="4360" width="26.5703125" style="325" customWidth="1"/>
    <col min="4361" max="4613" width="9.140625" style="325"/>
    <col min="4614" max="4614" width="23.85546875" style="325" bestFit="1" customWidth="1"/>
    <col min="4615" max="4615" width="16.140625" style="325" customWidth="1"/>
    <col min="4616" max="4616" width="26.5703125" style="325" customWidth="1"/>
    <col min="4617" max="4869" width="9.140625" style="325"/>
    <col min="4870" max="4870" width="23.85546875" style="325" bestFit="1" customWidth="1"/>
    <col min="4871" max="4871" width="16.140625" style="325" customWidth="1"/>
    <col min="4872" max="4872" width="26.5703125" style="325" customWidth="1"/>
    <col min="4873" max="5125" width="9.140625" style="325"/>
    <col min="5126" max="5126" width="23.85546875" style="325" bestFit="1" customWidth="1"/>
    <col min="5127" max="5127" width="16.140625" style="325" customWidth="1"/>
    <col min="5128" max="5128" width="26.5703125" style="325" customWidth="1"/>
    <col min="5129" max="5381" width="9.140625" style="325"/>
    <col min="5382" max="5382" width="23.85546875" style="325" bestFit="1" customWidth="1"/>
    <col min="5383" max="5383" width="16.140625" style="325" customWidth="1"/>
    <col min="5384" max="5384" width="26.5703125" style="325" customWidth="1"/>
    <col min="5385" max="5637" width="9.140625" style="325"/>
    <col min="5638" max="5638" width="23.85546875" style="325" bestFit="1" customWidth="1"/>
    <col min="5639" max="5639" width="16.140625" style="325" customWidth="1"/>
    <col min="5640" max="5640" width="26.5703125" style="325" customWidth="1"/>
    <col min="5641" max="5893" width="9.140625" style="325"/>
    <col min="5894" max="5894" width="23.85546875" style="325" bestFit="1" customWidth="1"/>
    <col min="5895" max="5895" width="16.140625" style="325" customWidth="1"/>
    <col min="5896" max="5896" width="26.5703125" style="325" customWidth="1"/>
    <col min="5897" max="6149" width="9.140625" style="325"/>
    <col min="6150" max="6150" width="23.85546875" style="325" bestFit="1" customWidth="1"/>
    <col min="6151" max="6151" width="16.140625" style="325" customWidth="1"/>
    <col min="6152" max="6152" width="26.5703125" style="325" customWidth="1"/>
    <col min="6153" max="6405" width="9.140625" style="325"/>
    <col min="6406" max="6406" width="23.85546875" style="325" bestFit="1" customWidth="1"/>
    <col min="6407" max="6407" width="16.140625" style="325" customWidth="1"/>
    <col min="6408" max="6408" width="26.5703125" style="325" customWidth="1"/>
    <col min="6409" max="6661" width="9.140625" style="325"/>
    <col min="6662" max="6662" width="23.85546875" style="325" bestFit="1" customWidth="1"/>
    <col min="6663" max="6663" width="16.140625" style="325" customWidth="1"/>
    <col min="6664" max="6664" width="26.5703125" style="325" customWidth="1"/>
    <col min="6665" max="6917" width="9.140625" style="325"/>
    <col min="6918" max="6918" width="23.85546875" style="325" bestFit="1" customWidth="1"/>
    <col min="6919" max="6919" width="16.140625" style="325" customWidth="1"/>
    <col min="6920" max="6920" width="26.5703125" style="325" customWidth="1"/>
    <col min="6921" max="7173" width="9.140625" style="325"/>
    <col min="7174" max="7174" width="23.85546875" style="325" bestFit="1" customWidth="1"/>
    <col min="7175" max="7175" width="16.140625" style="325" customWidth="1"/>
    <col min="7176" max="7176" width="26.5703125" style="325" customWidth="1"/>
    <col min="7177" max="7429" width="9.140625" style="325"/>
    <col min="7430" max="7430" width="23.85546875" style="325" bestFit="1" customWidth="1"/>
    <col min="7431" max="7431" width="16.140625" style="325" customWidth="1"/>
    <col min="7432" max="7432" width="26.5703125" style="325" customWidth="1"/>
    <col min="7433" max="7685" width="9.140625" style="325"/>
    <col min="7686" max="7686" width="23.85546875" style="325" bestFit="1" customWidth="1"/>
    <col min="7687" max="7687" width="16.140625" style="325" customWidth="1"/>
    <col min="7688" max="7688" width="26.5703125" style="325" customWidth="1"/>
    <col min="7689" max="7941" width="9.140625" style="325"/>
    <col min="7942" max="7942" width="23.85546875" style="325" bestFit="1" customWidth="1"/>
    <col min="7943" max="7943" width="16.140625" style="325" customWidth="1"/>
    <col min="7944" max="7944" width="26.5703125" style="325" customWidth="1"/>
    <col min="7945" max="8197" width="9.140625" style="325"/>
    <col min="8198" max="8198" width="23.85546875" style="325" bestFit="1" customWidth="1"/>
    <col min="8199" max="8199" width="16.140625" style="325" customWidth="1"/>
    <col min="8200" max="8200" width="26.5703125" style="325" customWidth="1"/>
    <col min="8201" max="8453" width="9.140625" style="325"/>
    <col min="8454" max="8454" width="23.85546875" style="325" bestFit="1" customWidth="1"/>
    <col min="8455" max="8455" width="16.140625" style="325" customWidth="1"/>
    <col min="8456" max="8456" width="26.5703125" style="325" customWidth="1"/>
    <col min="8457" max="8709" width="9.140625" style="325"/>
    <col min="8710" max="8710" width="23.85546875" style="325" bestFit="1" customWidth="1"/>
    <col min="8711" max="8711" width="16.140625" style="325" customWidth="1"/>
    <col min="8712" max="8712" width="26.5703125" style="325" customWidth="1"/>
    <col min="8713" max="8965" width="9.140625" style="325"/>
    <col min="8966" max="8966" width="23.85546875" style="325" bestFit="1" customWidth="1"/>
    <col min="8967" max="8967" width="16.140625" style="325" customWidth="1"/>
    <col min="8968" max="8968" width="26.5703125" style="325" customWidth="1"/>
    <col min="8969" max="9221" width="9.140625" style="325"/>
    <col min="9222" max="9222" width="23.85546875" style="325" bestFit="1" customWidth="1"/>
    <col min="9223" max="9223" width="16.140625" style="325" customWidth="1"/>
    <col min="9224" max="9224" width="26.5703125" style="325" customWidth="1"/>
    <col min="9225" max="9477" width="9.140625" style="325"/>
    <col min="9478" max="9478" width="23.85546875" style="325" bestFit="1" customWidth="1"/>
    <col min="9479" max="9479" width="16.140625" style="325" customWidth="1"/>
    <col min="9480" max="9480" width="26.5703125" style="325" customWidth="1"/>
    <col min="9481" max="9733" width="9.140625" style="325"/>
    <col min="9734" max="9734" width="23.85546875" style="325" bestFit="1" customWidth="1"/>
    <col min="9735" max="9735" width="16.140625" style="325" customWidth="1"/>
    <col min="9736" max="9736" width="26.5703125" style="325" customWidth="1"/>
    <col min="9737" max="9989" width="9.140625" style="325"/>
    <col min="9990" max="9990" width="23.85546875" style="325" bestFit="1" customWidth="1"/>
    <col min="9991" max="9991" width="16.140625" style="325" customWidth="1"/>
    <col min="9992" max="9992" width="26.5703125" style="325" customWidth="1"/>
    <col min="9993" max="10245" width="9.140625" style="325"/>
    <col min="10246" max="10246" width="23.85546875" style="325" bestFit="1" customWidth="1"/>
    <col min="10247" max="10247" width="16.140625" style="325" customWidth="1"/>
    <col min="10248" max="10248" width="26.5703125" style="325" customWidth="1"/>
    <col min="10249" max="10501" width="9.140625" style="325"/>
    <col min="10502" max="10502" width="23.85546875" style="325" bestFit="1" customWidth="1"/>
    <col min="10503" max="10503" width="16.140625" style="325" customWidth="1"/>
    <col min="10504" max="10504" width="26.5703125" style="325" customWidth="1"/>
    <col min="10505" max="10757" width="9.140625" style="325"/>
    <col min="10758" max="10758" width="23.85546875" style="325" bestFit="1" customWidth="1"/>
    <col min="10759" max="10759" width="16.140625" style="325" customWidth="1"/>
    <col min="10760" max="10760" width="26.5703125" style="325" customWidth="1"/>
    <col min="10761" max="11013" width="9.140625" style="325"/>
    <col min="11014" max="11014" width="23.85546875" style="325" bestFit="1" customWidth="1"/>
    <col min="11015" max="11015" width="16.140625" style="325" customWidth="1"/>
    <col min="11016" max="11016" width="26.5703125" style="325" customWidth="1"/>
    <col min="11017" max="11269" width="9.140625" style="325"/>
    <col min="11270" max="11270" width="23.85546875" style="325" bestFit="1" customWidth="1"/>
    <col min="11271" max="11271" width="16.140625" style="325" customWidth="1"/>
    <col min="11272" max="11272" width="26.5703125" style="325" customWidth="1"/>
    <col min="11273" max="11525" width="9.140625" style="325"/>
    <col min="11526" max="11526" width="23.85546875" style="325" bestFit="1" customWidth="1"/>
    <col min="11527" max="11527" width="16.140625" style="325" customWidth="1"/>
    <col min="11528" max="11528" width="26.5703125" style="325" customWidth="1"/>
    <col min="11529" max="11781" width="9.140625" style="325"/>
    <col min="11782" max="11782" width="23.85546875" style="325" bestFit="1" customWidth="1"/>
    <col min="11783" max="11783" width="16.140625" style="325" customWidth="1"/>
    <col min="11784" max="11784" width="26.5703125" style="325" customWidth="1"/>
    <col min="11785" max="12037" width="9.140625" style="325"/>
    <col min="12038" max="12038" width="23.85546875" style="325" bestFit="1" customWidth="1"/>
    <col min="12039" max="12039" width="16.140625" style="325" customWidth="1"/>
    <col min="12040" max="12040" width="26.5703125" style="325" customWidth="1"/>
    <col min="12041" max="12293" width="9.140625" style="325"/>
    <col min="12294" max="12294" width="23.85546875" style="325" bestFit="1" customWidth="1"/>
    <col min="12295" max="12295" width="16.140625" style="325" customWidth="1"/>
    <col min="12296" max="12296" width="26.5703125" style="325" customWidth="1"/>
    <col min="12297" max="12549" width="9.140625" style="325"/>
    <col min="12550" max="12550" width="23.85546875" style="325" bestFit="1" customWidth="1"/>
    <col min="12551" max="12551" width="16.140625" style="325" customWidth="1"/>
    <col min="12552" max="12552" width="26.5703125" style="325" customWidth="1"/>
    <col min="12553" max="12805" width="9.140625" style="325"/>
    <col min="12806" max="12806" width="23.85546875" style="325" bestFit="1" customWidth="1"/>
    <col min="12807" max="12807" width="16.140625" style="325" customWidth="1"/>
    <col min="12808" max="12808" width="26.5703125" style="325" customWidth="1"/>
    <col min="12809" max="13061" width="9.140625" style="325"/>
    <col min="13062" max="13062" width="23.85546875" style="325" bestFit="1" customWidth="1"/>
    <col min="13063" max="13063" width="16.140625" style="325" customWidth="1"/>
    <col min="13064" max="13064" width="26.5703125" style="325" customWidth="1"/>
    <col min="13065" max="13317" width="9.140625" style="325"/>
    <col min="13318" max="13318" width="23.85546875" style="325" bestFit="1" customWidth="1"/>
    <col min="13319" max="13319" width="16.140625" style="325" customWidth="1"/>
    <col min="13320" max="13320" width="26.5703125" style="325" customWidth="1"/>
    <col min="13321" max="13573" width="9.140625" style="325"/>
    <col min="13574" max="13574" width="23.85546875" style="325" bestFit="1" customWidth="1"/>
    <col min="13575" max="13575" width="16.140625" style="325" customWidth="1"/>
    <col min="13576" max="13576" width="26.5703125" style="325" customWidth="1"/>
    <col min="13577" max="13829" width="9.140625" style="325"/>
    <col min="13830" max="13830" width="23.85546875" style="325" bestFit="1" customWidth="1"/>
    <col min="13831" max="13831" width="16.140625" style="325" customWidth="1"/>
    <col min="13832" max="13832" width="26.5703125" style="325" customWidth="1"/>
    <col min="13833" max="14085" width="9.140625" style="325"/>
    <col min="14086" max="14086" width="23.85546875" style="325" bestFit="1" customWidth="1"/>
    <col min="14087" max="14087" width="16.140625" style="325" customWidth="1"/>
    <col min="14088" max="14088" width="26.5703125" style="325" customWidth="1"/>
    <col min="14089" max="14341" width="9.140625" style="325"/>
    <col min="14342" max="14342" width="23.85546875" style="325" bestFit="1" customWidth="1"/>
    <col min="14343" max="14343" width="16.140625" style="325" customWidth="1"/>
    <col min="14344" max="14344" width="26.5703125" style="325" customWidth="1"/>
    <col min="14345" max="14597" width="9.140625" style="325"/>
    <col min="14598" max="14598" width="23.85546875" style="325" bestFit="1" customWidth="1"/>
    <col min="14599" max="14599" width="16.140625" style="325" customWidth="1"/>
    <col min="14600" max="14600" width="26.5703125" style="325" customWidth="1"/>
    <col min="14601" max="14853" width="9.140625" style="325"/>
    <col min="14854" max="14854" width="23.85546875" style="325" bestFit="1" customWidth="1"/>
    <col min="14855" max="14855" width="16.140625" style="325" customWidth="1"/>
    <col min="14856" max="14856" width="26.5703125" style="325" customWidth="1"/>
    <col min="14857" max="15109" width="9.140625" style="325"/>
    <col min="15110" max="15110" width="23.85546875" style="325" bestFit="1" customWidth="1"/>
    <col min="15111" max="15111" width="16.140625" style="325" customWidth="1"/>
    <col min="15112" max="15112" width="26.5703125" style="325" customWidth="1"/>
    <col min="15113" max="15365" width="9.140625" style="325"/>
    <col min="15366" max="15366" width="23.85546875" style="325" bestFit="1" customWidth="1"/>
    <col min="15367" max="15367" width="16.140625" style="325" customWidth="1"/>
    <col min="15368" max="15368" width="26.5703125" style="325" customWidth="1"/>
    <col min="15369" max="15621" width="9.140625" style="325"/>
    <col min="15622" max="15622" width="23.85546875" style="325" bestFit="1" customWidth="1"/>
    <col min="15623" max="15623" width="16.140625" style="325" customWidth="1"/>
    <col min="15624" max="15624" width="26.5703125" style="325" customWidth="1"/>
    <col min="15625" max="15877" width="9.140625" style="325"/>
    <col min="15878" max="15878" width="23.85546875" style="325" bestFit="1" customWidth="1"/>
    <col min="15879" max="15879" width="16.140625" style="325" customWidth="1"/>
    <col min="15880" max="15880" width="26.5703125" style="325" customWidth="1"/>
    <col min="15881" max="16133" width="9.140625" style="325"/>
    <col min="16134" max="16134" width="23.85546875" style="325" bestFit="1" customWidth="1"/>
    <col min="16135" max="16135" width="16.140625" style="325" customWidth="1"/>
    <col min="16136" max="16136" width="26.5703125" style="325" customWidth="1"/>
    <col min="16137" max="16384" width="9.140625" style="325"/>
  </cols>
  <sheetData>
    <row r="1" spans="1:17" ht="39">
      <c r="A1" s="468" t="s">
        <v>2191</v>
      </c>
      <c r="B1" s="468"/>
      <c r="C1" s="468"/>
      <c r="D1" s="468"/>
      <c r="E1" s="468"/>
      <c r="F1" s="468"/>
      <c r="G1" s="468"/>
      <c r="H1" s="468"/>
      <c r="I1" s="468"/>
      <c r="J1" s="351"/>
      <c r="K1" s="351"/>
      <c r="L1" s="351"/>
      <c r="M1" s="351"/>
      <c r="N1" s="351"/>
      <c r="O1" s="351"/>
      <c r="P1" s="351"/>
      <c r="Q1" s="351"/>
    </row>
    <row r="2" spans="1:17" ht="39">
      <c r="A2" s="469" t="s">
        <v>2192</v>
      </c>
      <c r="B2" s="469"/>
      <c r="C2" s="469"/>
      <c r="D2" s="469"/>
      <c r="E2" s="469"/>
      <c r="F2" s="469"/>
      <c r="G2" s="469"/>
      <c r="H2" s="469"/>
      <c r="I2" s="469"/>
      <c r="J2" s="351"/>
      <c r="K2" s="351"/>
      <c r="L2" s="351"/>
      <c r="M2" s="351"/>
      <c r="N2" s="351"/>
      <c r="O2" s="351"/>
      <c r="P2" s="351"/>
      <c r="Q2" s="351"/>
    </row>
    <row r="3" spans="1:17" ht="27">
      <c r="A3" s="344" t="s">
        <v>2181</v>
      </c>
    </row>
    <row r="5" spans="1:17" ht="51" customHeight="1">
      <c r="C5" s="470" t="s">
        <v>2244</v>
      </c>
      <c r="D5" s="471"/>
      <c r="E5" s="470" t="s">
        <v>2245</v>
      </c>
      <c r="F5" s="471"/>
      <c r="G5" s="472" t="s">
        <v>2246</v>
      </c>
      <c r="H5" s="472"/>
      <c r="I5" s="472"/>
    </row>
    <row r="6" spans="1:17" s="352" customFormat="1" ht="45.75" customHeight="1">
      <c r="B6" s="353" t="s">
        <v>2182</v>
      </c>
      <c r="C6" s="353" t="s">
        <v>2243</v>
      </c>
      <c r="D6" s="353" t="s">
        <v>2233</v>
      </c>
      <c r="E6" s="353" t="s">
        <v>2183</v>
      </c>
      <c r="F6" s="353" t="s">
        <v>2233</v>
      </c>
      <c r="G6" s="353" t="s">
        <v>2241</v>
      </c>
      <c r="H6" s="353" t="s">
        <v>2242</v>
      </c>
      <c r="I6" s="353" t="s">
        <v>2247</v>
      </c>
    </row>
    <row r="7" spans="1:17" s="350" customFormat="1" ht="27">
      <c r="B7" s="345" t="s">
        <v>2190</v>
      </c>
      <c r="C7" s="346">
        <v>7</v>
      </c>
      <c r="D7" s="346">
        <f>C7/C11*100</f>
        <v>1.5521064301552108</v>
      </c>
      <c r="E7" s="347">
        <f>'สขร1-รวม2568 (2)'!E14</f>
        <v>21355900</v>
      </c>
      <c r="F7" s="346">
        <f>E7/E11*100</f>
        <v>54.542676281995384</v>
      </c>
      <c r="G7" s="347">
        <f>'สขร1-รวม2568 (2)'!K14</f>
        <v>16296777</v>
      </c>
      <c r="H7" s="347">
        <f>E7-G7</f>
        <v>5059123</v>
      </c>
      <c r="I7" s="346">
        <f>H7/E7*100</f>
        <v>23.689579928731639</v>
      </c>
    </row>
    <row r="8" spans="1:17" s="350" customFormat="1" ht="27" hidden="1">
      <c r="B8" s="345" t="s">
        <v>2184</v>
      </c>
      <c r="C8" s="346">
        <v>0</v>
      </c>
      <c r="D8" s="346" t="s">
        <v>861</v>
      </c>
      <c r="E8" s="348"/>
      <c r="F8" s="346" t="s">
        <v>861</v>
      </c>
      <c r="G8" s="348"/>
      <c r="H8" s="347">
        <f t="shared" ref="H8:H9" si="0">E8-G8</f>
        <v>0</v>
      </c>
      <c r="I8" s="346"/>
    </row>
    <row r="9" spans="1:17" s="350" customFormat="1" ht="27">
      <c r="B9" s="345" t="s">
        <v>2185</v>
      </c>
      <c r="C9" s="346">
        <v>444</v>
      </c>
      <c r="D9" s="346">
        <f>C9/C11*100</f>
        <v>98.447893569844794</v>
      </c>
      <c r="E9" s="347">
        <f>'สขร1-รวม2568 (2)'!E460</f>
        <v>17798577.659999996</v>
      </c>
      <c r="F9" s="346">
        <f>E9/E11*100</f>
        <v>45.457323718004616</v>
      </c>
      <c r="G9" s="347">
        <f>'สขร1-รวม2568 (2)'!K460</f>
        <v>17705877.659999996</v>
      </c>
      <c r="H9" s="347">
        <f t="shared" si="0"/>
        <v>92700</v>
      </c>
      <c r="I9" s="346">
        <f t="shared" ref="I9" si="1">H9/E9*100</f>
        <v>0.52082813453308274</v>
      </c>
    </row>
    <row r="10" spans="1:17" s="350" customFormat="1" ht="27" hidden="1">
      <c r="B10" s="345" t="s">
        <v>2186</v>
      </c>
      <c r="C10" s="346"/>
      <c r="D10" s="346"/>
      <c r="E10" s="348"/>
      <c r="F10" s="346"/>
      <c r="G10" s="348"/>
      <c r="H10" s="348"/>
      <c r="I10" s="346"/>
    </row>
    <row r="11" spans="1:17" s="350" customFormat="1" ht="26.25">
      <c r="B11" s="349" t="s">
        <v>2187</v>
      </c>
      <c r="C11" s="356">
        <f>SUM(C7:C10)</f>
        <v>451</v>
      </c>
      <c r="D11" s="356"/>
      <c r="E11" s="356">
        <f>SUM(E7:E10)</f>
        <v>39154477.659999996</v>
      </c>
      <c r="F11" s="356"/>
      <c r="G11" s="347">
        <f>SUM(G7:G10)</f>
        <v>34002654.659999996</v>
      </c>
      <c r="H11" s="347">
        <f>SUM(H7:H10)</f>
        <v>5151823</v>
      </c>
      <c r="I11" s="356"/>
    </row>
    <row r="13" spans="1:17" ht="27">
      <c r="A13" s="344" t="s">
        <v>2188</v>
      </c>
    </row>
    <row r="26" spans="1:1" ht="27">
      <c r="A26" s="344" t="s">
        <v>2189</v>
      </c>
    </row>
    <row r="40" spans="2:9" ht="42.75" customHeight="1">
      <c r="C40" s="470" t="s">
        <v>2244</v>
      </c>
      <c r="D40" s="471"/>
      <c r="E40" s="470" t="s">
        <v>2245</v>
      </c>
      <c r="F40" s="471"/>
      <c r="G40" s="472" t="s">
        <v>2246</v>
      </c>
      <c r="H40" s="472"/>
      <c r="I40" s="472"/>
    </row>
    <row r="41" spans="2:9" s="352" customFormat="1" ht="45.75" customHeight="1">
      <c r="B41" s="353" t="s">
        <v>2182</v>
      </c>
      <c r="C41" s="353" t="s">
        <v>2243</v>
      </c>
      <c r="D41" s="353" t="s">
        <v>2233</v>
      </c>
      <c r="E41" s="353" t="s">
        <v>2183</v>
      </c>
      <c r="F41" s="353" t="s">
        <v>2233</v>
      </c>
      <c r="G41" s="353" t="s">
        <v>2241</v>
      </c>
      <c r="H41" s="353" t="s">
        <v>2242</v>
      </c>
      <c r="I41" s="353" t="s">
        <v>2247</v>
      </c>
    </row>
    <row r="42" spans="2:9" s="357" customFormat="1" ht="21.75">
      <c r="B42" s="359" t="s">
        <v>2190</v>
      </c>
      <c r="C42" s="360">
        <f>C7</f>
        <v>7</v>
      </c>
      <c r="D42" s="360">
        <f>C42/C44*100</f>
        <v>1.5521064301552108</v>
      </c>
      <c r="E42" s="360">
        <f t="shared" ref="E42:I42" si="2">E7</f>
        <v>21355900</v>
      </c>
      <c r="F42" s="360">
        <f>E42/E44*100</f>
        <v>54.542676281995384</v>
      </c>
      <c r="G42" s="360">
        <f t="shared" si="2"/>
        <v>16296777</v>
      </c>
      <c r="H42" s="360">
        <f t="shared" si="2"/>
        <v>5059123</v>
      </c>
      <c r="I42" s="360">
        <f t="shared" si="2"/>
        <v>23.689579928731639</v>
      </c>
    </row>
    <row r="43" spans="2:9" s="357" customFormat="1" ht="21.75">
      <c r="B43" s="359" t="s">
        <v>2185</v>
      </c>
      <c r="C43" s="360">
        <f>C9</f>
        <v>444</v>
      </c>
      <c r="D43" s="360">
        <f>C43/C44*100</f>
        <v>98.447893569844794</v>
      </c>
      <c r="E43" s="360">
        <f>E9</f>
        <v>17798577.659999996</v>
      </c>
      <c r="F43" s="360">
        <f>E43/E44*100</f>
        <v>45.457323718004616</v>
      </c>
      <c r="G43" s="360">
        <f>G9</f>
        <v>17705877.659999996</v>
      </c>
      <c r="H43" s="360">
        <f>H9</f>
        <v>92700</v>
      </c>
      <c r="I43" s="360">
        <f>I9</f>
        <v>0.52082813453308274</v>
      </c>
    </row>
    <row r="44" spans="2:9" s="357" customFormat="1">
      <c r="B44" s="358" t="s">
        <v>2187</v>
      </c>
      <c r="C44" s="361">
        <f>SUM(C42:C43)</f>
        <v>451</v>
      </c>
      <c r="D44" s="361"/>
      <c r="E44" s="361">
        <f>SUM(E42:E43)</f>
        <v>39154477.659999996</v>
      </c>
      <c r="F44" s="361"/>
      <c r="G44" s="362"/>
      <c r="H44" s="362"/>
      <c r="I44" s="362"/>
    </row>
  </sheetData>
  <mergeCells count="8">
    <mergeCell ref="A1:I1"/>
    <mergeCell ref="A2:I2"/>
    <mergeCell ref="C40:D40"/>
    <mergeCell ref="E40:F40"/>
    <mergeCell ref="G40:I40"/>
    <mergeCell ref="C5:D5"/>
    <mergeCell ref="E5:F5"/>
    <mergeCell ref="G5:I5"/>
  </mergeCells>
  <pageMargins left="0.7" right="0.7" top="0.75" bottom="0.75" header="0.3" footer="0.3"/>
  <pageSetup paperSize="9" scale="48" fitToHeight="0"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C4E4B-4D48-4D66-ABC3-A91614B261F6}">
  <dimension ref="A1:M244"/>
  <sheetViews>
    <sheetView topLeftCell="A184" workbookViewId="0">
      <selection activeCell="F189" sqref="F189"/>
    </sheetView>
  </sheetViews>
  <sheetFormatPr defaultRowHeight="24"/>
  <cols>
    <col min="1" max="1" width="3.85546875" style="325" customWidth="1"/>
    <col min="2" max="2" width="15.85546875" style="325" customWidth="1"/>
    <col min="3" max="4" width="15.28515625" style="325" customWidth="1"/>
    <col min="5" max="5" width="17.140625" style="325" customWidth="1"/>
    <col min="6" max="6" width="24.85546875" style="325" customWidth="1"/>
    <col min="7" max="7" width="33.85546875" style="325" customWidth="1"/>
    <col min="8" max="9" width="17.140625" style="325" customWidth="1"/>
    <col min="10" max="10" width="13.28515625" style="325" customWidth="1"/>
    <col min="11" max="11" width="9.5703125" style="325" customWidth="1"/>
    <col min="12" max="12" width="19" style="325" customWidth="1"/>
    <col min="13" max="13" width="3.85546875" style="325" customWidth="1"/>
    <col min="14" max="16384" width="9.140625" style="325"/>
  </cols>
  <sheetData>
    <row r="1" spans="1:13" ht="21.75" customHeight="1">
      <c r="A1" s="323"/>
      <c r="B1" s="326" t="s">
        <v>1263</v>
      </c>
      <c r="C1" s="324"/>
      <c r="D1" s="327" t="s">
        <v>1264</v>
      </c>
      <c r="E1" s="328"/>
      <c r="F1" s="328"/>
      <c r="G1" s="328"/>
      <c r="H1" s="328"/>
      <c r="I1" s="328"/>
      <c r="J1" s="473"/>
      <c r="K1" s="473"/>
      <c r="L1" s="473"/>
      <c r="M1" s="323"/>
    </row>
    <row r="2" spans="1:13" ht="19.5" customHeight="1">
      <c r="A2" s="323"/>
      <c r="B2" s="326" t="s">
        <v>1265</v>
      </c>
      <c r="C2" s="326"/>
      <c r="D2" s="327" t="s">
        <v>1266</v>
      </c>
      <c r="E2" s="328"/>
      <c r="F2" s="328"/>
      <c r="G2" s="328"/>
      <c r="H2" s="328"/>
      <c r="I2" s="328"/>
      <c r="J2" s="323"/>
      <c r="K2" s="323"/>
      <c r="L2" s="323"/>
      <c r="M2" s="323"/>
    </row>
    <row r="3" spans="1:13" ht="19.5" customHeight="1">
      <c r="A3" s="323"/>
      <c r="B3" s="323"/>
      <c r="C3" s="323"/>
      <c r="D3" s="327" t="s">
        <v>1267</v>
      </c>
      <c r="E3" s="328"/>
      <c r="F3" s="328"/>
      <c r="G3" s="328"/>
      <c r="H3" s="328"/>
      <c r="I3" s="328"/>
      <c r="J3" s="323"/>
      <c r="K3" s="323"/>
      <c r="L3" s="323"/>
      <c r="M3" s="323"/>
    </row>
    <row r="4" spans="1:13" ht="19.5" customHeight="1">
      <c r="A4" s="323"/>
      <c r="B4" s="474" t="s">
        <v>1268</v>
      </c>
      <c r="C4" s="474"/>
      <c r="D4" s="474"/>
      <c r="E4" s="474"/>
      <c r="F4" s="474"/>
      <c r="G4" s="474"/>
      <c r="H4" s="474"/>
      <c r="I4" s="474"/>
      <c r="J4" s="474"/>
      <c r="K4" s="474"/>
      <c r="L4" s="474"/>
      <c r="M4" s="323"/>
    </row>
    <row r="5" spans="1:13" ht="67.5" customHeight="1">
      <c r="A5" s="323"/>
      <c r="B5" s="329" t="s">
        <v>1269</v>
      </c>
      <c r="C5" s="329" t="s">
        <v>1270</v>
      </c>
      <c r="D5" s="329" t="s">
        <v>1271</v>
      </c>
      <c r="E5" s="329" t="s">
        <v>1272</v>
      </c>
      <c r="F5" s="329" t="s">
        <v>1273</v>
      </c>
      <c r="G5" s="329" t="s">
        <v>1274</v>
      </c>
      <c r="H5" s="329" t="s">
        <v>1275</v>
      </c>
      <c r="I5" s="329" t="s">
        <v>1276</v>
      </c>
      <c r="J5" s="329" t="s">
        <v>1277</v>
      </c>
      <c r="K5" s="329" t="s">
        <v>1278</v>
      </c>
      <c r="L5" s="329" t="s">
        <v>1279</v>
      </c>
      <c r="M5" s="323"/>
    </row>
    <row r="6" spans="1:13" ht="67.5" customHeight="1">
      <c r="A6" s="323"/>
      <c r="B6" s="330" t="s">
        <v>1280</v>
      </c>
      <c r="C6" s="330" t="s">
        <v>1287</v>
      </c>
      <c r="D6" s="331" t="s">
        <v>1290</v>
      </c>
      <c r="E6" s="331" t="s">
        <v>1291</v>
      </c>
      <c r="F6" s="331" t="s">
        <v>1288</v>
      </c>
      <c r="G6" s="331" t="s">
        <v>1289</v>
      </c>
      <c r="H6" s="332">
        <v>178900</v>
      </c>
      <c r="I6" s="332">
        <v>178500</v>
      </c>
      <c r="J6" s="332">
        <v>178500</v>
      </c>
      <c r="K6" s="330" t="s">
        <v>1292</v>
      </c>
      <c r="L6" s="330" t="s">
        <v>1286</v>
      </c>
      <c r="M6" s="323"/>
    </row>
    <row r="7" spans="1:13" ht="67.5" customHeight="1">
      <c r="A7" s="323"/>
      <c r="B7" s="330" t="s">
        <v>1280</v>
      </c>
      <c r="C7" s="330" t="s">
        <v>1293</v>
      </c>
      <c r="D7" s="331" t="s">
        <v>1294</v>
      </c>
      <c r="E7" s="331" t="s">
        <v>1295</v>
      </c>
      <c r="F7" s="331" t="s">
        <v>1296</v>
      </c>
      <c r="G7" s="331" t="s">
        <v>1297</v>
      </c>
      <c r="H7" s="332">
        <v>206000</v>
      </c>
      <c r="I7" s="332">
        <v>205700</v>
      </c>
      <c r="J7" s="332">
        <v>205700</v>
      </c>
      <c r="K7" s="330" t="s">
        <v>1292</v>
      </c>
      <c r="L7" s="330" t="s">
        <v>1286</v>
      </c>
      <c r="M7" s="323"/>
    </row>
    <row r="8" spans="1:13" ht="67.5" customHeight="1">
      <c r="A8" s="323"/>
      <c r="B8" s="330" t="s">
        <v>1280</v>
      </c>
      <c r="C8" s="330" t="s">
        <v>1298</v>
      </c>
      <c r="D8" s="331" t="s">
        <v>1299</v>
      </c>
      <c r="E8" s="331" t="s">
        <v>1300</v>
      </c>
      <c r="F8" s="331" t="s">
        <v>1296</v>
      </c>
      <c r="G8" s="331" t="s">
        <v>1301</v>
      </c>
      <c r="H8" s="332">
        <v>234000</v>
      </c>
      <c r="I8" s="332">
        <v>233700</v>
      </c>
      <c r="J8" s="332">
        <v>233700</v>
      </c>
      <c r="K8" s="330" t="s">
        <v>1292</v>
      </c>
      <c r="L8" s="330" t="s">
        <v>1286</v>
      </c>
      <c r="M8" s="323"/>
    </row>
    <row r="9" spans="1:13" ht="67.5" customHeight="1">
      <c r="A9" s="323"/>
      <c r="B9" s="330" t="s">
        <v>1280</v>
      </c>
      <c r="C9" s="330" t="s">
        <v>1302</v>
      </c>
      <c r="D9" s="331" t="s">
        <v>1303</v>
      </c>
      <c r="E9" s="331" t="s">
        <v>1304</v>
      </c>
      <c r="F9" s="331" t="s">
        <v>1296</v>
      </c>
      <c r="G9" s="331" t="s">
        <v>1305</v>
      </c>
      <c r="H9" s="332">
        <v>206000</v>
      </c>
      <c r="I9" s="332">
        <v>205700</v>
      </c>
      <c r="J9" s="332">
        <v>205700</v>
      </c>
      <c r="K9" s="330" t="s">
        <v>1292</v>
      </c>
      <c r="L9" s="330" t="s">
        <v>1286</v>
      </c>
      <c r="M9" s="323"/>
    </row>
    <row r="10" spans="1:13" ht="67.5" customHeight="1">
      <c r="A10" s="323"/>
      <c r="B10" s="330" t="s">
        <v>1280</v>
      </c>
      <c r="C10" s="330" t="s">
        <v>1306</v>
      </c>
      <c r="D10" s="331" t="s">
        <v>1307</v>
      </c>
      <c r="E10" s="331" t="s">
        <v>1308</v>
      </c>
      <c r="F10" s="331" t="s">
        <v>1296</v>
      </c>
      <c r="G10" s="331" t="s">
        <v>1309</v>
      </c>
      <c r="H10" s="332">
        <v>209000</v>
      </c>
      <c r="I10" s="332">
        <v>208700</v>
      </c>
      <c r="J10" s="332">
        <v>208700</v>
      </c>
      <c r="K10" s="330" t="s">
        <v>1292</v>
      </c>
      <c r="L10" s="330" t="s">
        <v>1286</v>
      </c>
      <c r="M10" s="323"/>
    </row>
    <row r="11" spans="1:13" ht="67.5" customHeight="1">
      <c r="A11" s="323"/>
      <c r="B11" s="330" t="s">
        <v>1280</v>
      </c>
      <c r="C11" s="330" t="s">
        <v>1310</v>
      </c>
      <c r="D11" s="331" t="s">
        <v>1311</v>
      </c>
      <c r="E11" s="331" t="s">
        <v>1312</v>
      </c>
      <c r="F11" s="331" t="s">
        <v>1288</v>
      </c>
      <c r="G11" s="331" t="s">
        <v>1313</v>
      </c>
      <c r="H11" s="332">
        <v>102000</v>
      </c>
      <c r="I11" s="332">
        <v>101700</v>
      </c>
      <c r="J11" s="332">
        <v>101700</v>
      </c>
      <c r="K11" s="330" t="s">
        <v>1292</v>
      </c>
      <c r="L11" s="330" t="s">
        <v>1286</v>
      </c>
      <c r="M11" s="323"/>
    </row>
    <row r="12" spans="1:13" ht="67.5" customHeight="1">
      <c r="A12" s="323"/>
      <c r="B12" s="330" t="s">
        <v>1280</v>
      </c>
      <c r="C12" s="330" t="s">
        <v>1314</v>
      </c>
      <c r="D12" s="331" t="s">
        <v>1315</v>
      </c>
      <c r="E12" s="331" t="s">
        <v>1316</v>
      </c>
      <c r="F12" s="331" t="s">
        <v>1296</v>
      </c>
      <c r="G12" s="331" t="s">
        <v>1317</v>
      </c>
      <c r="H12" s="332">
        <v>242000</v>
      </c>
      <c r="I12" s="332">
        <v>241700</v>
      </c>
      <c r="J12" s="332">
        <v>241700</v>
      </c>
      <c r="K12" s="330" t="s">
        <v>1292</v>
      </c>
      <c r="L12" s="330" t="s">
        <v>1286</v>
      </c>
      <c r="M12" s="323"/>
    </row>
    <row r="13" spans="1:13" ht="67.5" customHeight="1">
      <c r="A13" s="323"/>
      <c r="B13" s="330" t="s">
        <v>1280</v>
      </c>
      <c r="C13" s="330" t="s">
        <v>1318</v>
      </c>
      <c r="D13" s="331" t="s">
        <v>1319</v>
      </c>
      <c r="E13" s="331" t="s">
        <v>1320</v>
      </c>
      <c r="F13" s="331" t="s">
        <v>1296</v>
      </c>
      <c r="G13" s="331" t="s">
        <v>1321</v>
      </c>
      <c r="H13" s="332">
        <v>965000</v>
      </c>
      <c r="I13" s="332">
        <v>819000</v>
      </c>
      <c r="J13" s="332">
        <v>819000</v>
      </c>
      <c r="K13" s="330" t="s">
        <v>1292</v>
      </c>
      <c r="L13" s="330" t="s">
        <v>1322</v>
      </c>
      <c r="M13" s="323"/>
    </row>
    <row r="14" spans="1:13" ht="67.5" customHeight="1">
      <c r="A14" s="323"/>
      <c r="B14" s="330" t="s">
        <v>1280</v>
      </c>
      <c r="C14" s="330" t="s">
        <v>1284</v>
      </c>
      <c r="D14" s="331" t="s">
        <v>1323</v>
      </c>
      <c r="E14" s="331" t="s">
        <v>1324</v>
      </c>
      <c r="F14" s="331" t="s">
        <v>1296</v>
      </c>
      <c r="G14" s="331" t="s">
        <v>1285</v>
      </c>
      <c r="H14" s="332">
        <v>206000</v>
      </c>
      <c r="I14" s="332">
        <v>205700</v>
      </c>
      <c r="J14" s="332">
        <v>205700</v>
      </c>
      <c r="K14" s="330" t="s">
        <v>1282</v>
      </c>
      <c r="L14" s="330" t="s">
        <v>1286</v>
      </c>
      <c r="M14" s="323"/>
    </row>
    <row r="15" spans="1:13" ht="67.5" customHeight="1">
      <c r="A15" s="323"/>
      <c r="B15" s="330" t="s">
        <v>1280</v>
      </c>
      <c r="C15" s="330" t="s">
        <v>1284</v>
      </c>
      <c r="D15" s="331" t="s">
        <v>1323</v>
      </c>
      <c r="E15" s="331" t="s">
        <v>1325</v>
      </c>
      <c r="F15" s="331" t="s">
        <v>1296</v>
      </c>
      <c r="G15" s="331" t="s">
        <v>1285</v>
      </c>
      <c r="H15" s="332">
        <v>206000</v>
      </c>
      <c r="I15" s="332">
        <v>205700</v>
      </c>
      <c r="J15" s="332">
        <v>205700</v>
      </c>
      <c r="K15" s="330" t="s">
        <v>1282</v>
      </c>
      <c r="L15" s="330" t="s">
        <v>1286</v>
      </c>
      <c r="M15" s="323"/>
    </row>
    <row r="16" spans="1:13" ht="67.5" customHeight="1">
      <c r="A16" s="323"/>
      <c r="B16" s="330" t="s">
        <v>1280</v>
      </c>
      <c r="C16" s="330" t="s">
        <v>1284</v>
      </c>
      <c r="D16" s="331" t="s">
        <v>1323</v>
      </c>
      <c r="E16" s="331" t="s">
        <v>1326</v>
      </c>
      <c r="F16" s="331" t="s">
        <v>1296</v>
      </c>
      <c r="G16" s="331" t="s">
        <v>1285</v>
      </c>
      <c r="H16" s="332">
        <v>206000</v>
      </c>
      <c r="I16" s="332">
        <v>205700</v>
      </c>
      <c r="J16" s="332">
        <v>205700</v>
      </c>
      <c r="K16" s="330" t="s">
        <v>1282</v>
      </c>
      <c r="L16" s="330" t="s">
        <v>1286</v>
      </c>
      <c r="M16" s="323"/>
    </row>
    <row r="17" spans="1:13" ht="67.5" customHeight="1">
      <c r="A17" s="323"/>
      <c r="B17" s="330" t="s">
        <v>1280</v>
      </c>
      <c r="C17" s="330" t="s">
        <v>1327</v>
      </c>
      <c r="D17" s="331" t="s">
        <v>1323</v>
      </c>
      <c r="E17" s="331" t="s">
        <v>1328</v>
      </c>
      <c r="F17" s="331" t="s">
        <v>1296</v>
      </c>
      <c r="G17" s="331" t="s">
        <v>1285</v>
      </c>
      <c r="H17" s="332">
        <v>206000</v>
      </c>
      <c r="I17" s="332">
        <v>205700</v>
      </c>
      <c r="J17" s="332">
        <v>205700</v>
      </c>
      <c r="K17" s="330" t="s">
        <v>1292</v>
      </c>
      <c r="L17" s="330" t="s">
        <v>1286</v>
      </c>
      <c r="M17" s="323"/>
    </row>
    <row r="18" spans="1:13" ht="67.5" customHeight="1">
      <c r="A18" s="323"/>
      <c r="B18" s="330" t="s">
        <v>1280</v>
      </c>
      <c r="C18" s="330" t="s">
        <v>1281</v>
      </c>
      <c r="D18" s="331" t="s">
        <v>1329</v>
      </c>
      <c r="E18" s="331" t="s">
        <v>1330</v>
      </c>
      <c r="F18" s="331" t="s">
        <v>31</v>
      </c>
      <c r="G18" s="331" t="s">
        <v>1331</v>
      </c>
      <c r="H18" s="332">
        <v>7500</v>
      </c>
      <c r="I18" s="332">
        <v>7500</v>
      </c>
      <c r="J18" s="332">
        <v>7500</v>
      </c>
      <c r="K18" s="330" t="s">
        <v>1292</v>
      </c>
      <c r="L18" s="330" t="s">
        <v>1283</v>
      </c>
      <c r="M18" s="323"/>
    </row>
    <row r="19" spans="1:13" ht="67.5" customHeight="1">
      <c r="A19" s="323"/>
      <c r="B19" s="330" t="s">
        <v>1332</v>
      </c>
      <c r="C19" s="330" t="s">
        <v>1334</v>
      </c>
      <c r="D19" s="331" t="s">
        <v>1335</v>
      </c>
      <c r="E19" s="331" t="s">
        <v>1336</v>
      </c>
      <c r="F19" s="331" t="s">
        <v>169</v>
      </c>
      <c r="G19" s="331"/>
      <c r="H19" s="332">
        <v>118177.68</v>
      </c>
      <c r="I19" s="332">
        <v>118177.68</v>
      </c>
      <c r="J19" s="332">
        <v>118177.68</v>
      </c>
      <c r="K19" s="330" t="s">
        <v>1292</v>
      </c>
      <c r="L19" s="330" t="s">
        <v>1283</v>
      </c>
      <c r="M19" s="323"/>
    </row>
    <row r="20" spans="1:13" ht="67.5" customHeight="1">
      <c r="A20" s="323"/>
      <c r="B20" s="330" t="s">
        <v>1332</v>
      </c>
      <c r="C20" s="330" t="s">
        <v>1337</v>
      </c>
      <c r="D20" s="331" t="s">
        <v>1338</v>
      </c>
      <c r="E20" s="331" t="s">
        <v>1339</v>
      </c>
      <c r="F20" s="331" t="s">
        <v>169</v>
      </c>
      <c r="G20" s="331"/>
      <c r="H20" s="332">
        <v>24755.85</v>
      </c>
      <c r="I20" s="332">
        <v>24755.85</v>
      </c>
      <c r="J20" s="332">
        <v>24755.85</v>
      </c>
      <c r="K20" s="330" t="s">
        <v>1292</v>
      </c>
      <c r="L20" s="330" t="s">
        <v>1283</v>
      </c>
      <c r="M20" s="323"/>
    </row>
    <row r="21" spans="1:13" ht="67.5" customHeight="1">
      <c r="A21" s="323"/>
      <c r="B21" s="330" t="s">
        <v>1332</v>
      </c>
      <c r="C21" s="330" t="s">
        <v>1333</v>
      </c>
      <c r="D21" s="331" t="s">
        <v>1341</v>
      </c>
      <c r="E21" s="331" t="s">
        <v>1342</v>
      </c>
      <c r="F21" s="331" t="s">
        <v>1340</v>
      </c>
      <c r="G21" s="331"/>
      <c r="H21" s="332">
        <v>29000</v>
      </c>
      <c r="I21" s="332">
        <v>29000</v>
      </c>
      <c r="J21" s="332">
        <v>29000</v>
      </c>
      <c r="K21" s="330" t="s">
        <v>1292</v>
      </c>
      <c r="L21" s="330" t="s">
        <v>1283</v>
      </c>
      <c r="M21" s="323"/>
    </row>
    <row r="22" spans="1:13" ht="67.5" customHeight="1">
      <c r="A22" s="323"/>
      <c r="B22" s="330" t="s">
        <v>1343</v>
      </c>
      <c r="C22" s="330" t="s">
        <v>1344</v>
      </c>
      <c r="D22" s="331" t="s">
        <v>1345</v>
      </c>
      <c r="E22" s="331" t="s">
        <v>1346</v>
      </c>
      <c r="F22" s="331" t="s">
        <v>1347</v>
      </c>
      <c r="G22" s="331" t="s">
        <v>1348</v>
      </c>
      <c r="H22" s="332">
        <v>51600</v>
      </c>
      <c r="I22" s="332">
        <v>51600</v>
      </c>
      <c r="J22" s="332">
        <v>51600</v>
      </c>
      <c r="K22" s="330" t="s">
        <v>1349</v>
      </c>
      <c r="L22" s="330" t="s">
        <v>1283</v>
      </c>
      <c r="M22" s="323"/>
    </row>
    <row r="23" spans="1:13" ht="67.5" customHeight="1">
      <c r="A23" s="323"/>
      <c r="B23" s="330" t="s">
        <v>1350</v>
      </c>
      <c r="C23" s="330" t="s">
        <v>1351</v>
      </c>
      <c r="D23" s="331" t="s">
        <v>1352</v>
      </c>
      <c r="E23" s="331" t="s">
        <v>1353</v>
      </c>
      <c r="F23" s="331" t="s">
        <v>1354</v>
      </c>
      <c r="G23" s="331"/>
      <c r="H23" s="332">
        <v>6804.13</v>
      </c>
      <c r="I23" s="332">
        <v>6804.13</v>
      </c>
      <c r="J23" s="332">
        <v>6804.13</v>
      </c>
      <c r="K23" s="330" t="s">
        <v>1292</v>
      </c>
      <c r="L23" s="330" t="s">
        <v>1283</v>
      </c>
      <c r="M23" s="323"/>
    </row>
    <row r="24" spans="1:13" ht="67.5" customHeight="1">
      <c r="A24" s="323"/>
      <c r="B24" s="330" t="s">
        <v>1355</v>
      </c>
      <c r="C24" s="330" t="s">
        <v>1356</v>
      </c>
      <c r="D24" s="331" t="s">
        <v>1357</v>
      </c>
      <c r="E24" s="331" t="s">
        <v>1358</v>
      </c>
      <c r="F24" s="331" t="s">
        <v>198</v>
      </c>
      <c r="G24" s="331"/>
      <c r="H24" s="332">
        <v>17670</v>
      </c>
      <c r="I24" s="332">
        <v>17670</v>
      </c>
      <c r="J24" s="332">
        <v>17670</v>
      </c>
      <c r="K24" s="330" t="s">
        <v>1292</v>
      </c>
      <c r="L24" s="330" t="s">
        <v>1283</v>
      </c>
      <c r="M24" s="323"/>
    </row>
    <row r="25" spans="1:13" ht="67.5" customHeight="1">
      <c r="A25" s="323"/>
      <c r="B25" s="330" t="s">
        <v>1359</v>
      </c>
      <c r="C25" s="330" t="s">
        <v>1360</v>
      </c>
      <c r="D25" s="331" t="s">
        <v>1361</v>
      </c>
      <c r="E25" s="331" t="s">
        <v>1362</v>
      </c>
      <c r="F25" s="331" t="s">
        <v>75</v>
      </c>
      <c r="G25" s="331" t="s">
        <v>1363</v>
      </c>
      <c r="H25" s="332">
        <v>12000</v>
      </c>
      <c r="I25" s="332">
        <v>12000</v>
      </c>
      <c r="J25" s="332">
        <v>12000</v>
      </c>
      <c r="K25" s="330" t="s">
        <v>1292</v>
      </c>
      <c r="L25" s="330" t="s">
        <v>1283</v>
      </c>
      <c r="M25" s="323"/>
    </row>
    <row r="26" spans="1:13" ht="67.5" customHeight="1">
      <c r="A26" s="323"/>
      <c r="B26" s="330" t="s">
        <v>1359</v>
      </c>
      <c r="C26" s="330" t="s">
        <v>1364</v>
      </c>
      <c r="D26" s="331" t="s">
        <v>1365</v>
      </c>
      <c r="E26" s="331" t="s">
        <v>1366</v>
      </c>
      <c r="F26" s="331" t="s">
        <v>213</v>
      </c>
      <c r="G26" s="331"/>
      <c r="H26" s="332">
        <v>24220</v>
      </c>
      <c r="I26" s="332">
        <v>24220</v>
      </c>
      <c r="J26" s="332">
        <v>24220</v>
      </c>
      <c r="K26" s="330" t="s">
        <v>1292</v>
      </c>
      <c r="L26" s="330" t="s">
        <v>1283</v>
      </c>
      <c r="M26" s="323"/>
    </row>
    <row r="27" spans="1:13" ht="67.5" customHeight="1">
      <c r="A27" s="323"/>
      <c r="B27" s="330" t="s">
        <v>1359</v>
      </c>
      <c r="C27" s="330" t="s">
        <v>1367</v>
      </c>
      <c r="D27" s="331" t="s">
        <v>1368</v>
      </c>
      <c r="E27" s="331" t="s">
        <v>1369</v>
      </c>
      <c r="F27" s="331" t="s">
        <v>492</v>
      </c>
      <c r="G27" s="331"/>
      <c r="H27" s="332">
        <v>54650</v>
      </c>
      <c r="I27" s="332">
        <v>54650</v>
      </c>
      <c r="J27" s="332">
        <v>54650</v>
      </c>
      <c r="K27" s="330" t="s">
        <v>1292</v>
      </c>
      <c r="L27" s="330" t="s">
        <v>1283</v>
      </c>
      <c r="M27" s="323"/>
    </row>
    <row r="28" spans="1:13" ht="67.5" customHeight="1">
      <c r="A28" s="323"/>
      <c r="B28" s="330" t="s">
        <v>1359</v>
      </c>
      <c r="C28" s="330" t="s">
        <v>1370</v>
      </c>
      <c r="D28" s="331" t="s">
        <v>1371</v>
      </c>
      <c r="E28" s="331" t="s">
        <v>1372</v>
      </c>
      <c r="F28" s="331" t="s">
        <v>360</v>
      </c>
      <c r="G28" s="331"/>
      <c r="H28" s="332">
        <v>10875</v>
      </c>
      <c r="I28" s="332">
        <v>10875</v>
      </c>
      <c r="J28" s="332">
        <v>10875</v>
      </c>
      <c r="K28" s="330" t="s">
        <v>1292</v>
      </c>
      <c r="L28" s="330" t="s">
        <v>1283</v>
      </c>
      <c r="M28" s="323"/>
    </row>
    <row r="29" spans="1:13" ht="67.5" customHeight="1">
      <c r="A29" s="323"/>
      <c r="B29" s="330" t="s">
        <v>1373</v>
      </c>
      <c r="C29" s="330" t="s">
        <v>1374</v>
      </c>
      <c r="D29" s="331" t="s">
        <v>1375</v>
      </c>
      <c r="E29" s="331" t="s">
        <v>1376</v>
      </c>
      <c r="F29" s="331" t="s">
        <v>1377</v>
      </c>
      <c r="G29" s="331"/>
      <c r="H29" s="332">
        <v>5640</v>
      </c>
      <c r="I29" s="332">
        <v>5640</v>
      </c>
      <c r="J29" s="332">
        <v>5640</v>
      </c>
      <c r="K29" s="330" t="s">
        <v>1292</v>
      </c>
      <c r="L29" s="330" t="s">
        <v>1283</v>
      </c>
      <c r="M29" s="323"/>
    </row>
    <row r="30" spans="1:13" ht="67.5" customHeight="1">
      <c r="A30" s="323"/>
      <c r="B30" s="330" t="s">
        <v>1373</v>
      </c>
      <c r="C30" s="330" t="s">
        <v>1378</v>
      </c>
      <c r="D30" s="331" t="s">
        <v>1379</v>
      </c>
      <c r="E30" s="331" t="s">
        <v>1380</v>
      </c>
      <c r="F30" s="331" t="s">
        <v>360</v>
      </c>
      <c r="G30" s="331"/>
      <c r="H30" s="332">
        <v>10875</v>
      </c>
      <c r="I30" s="332">
        <v>10875</v>
      </c>
      <c r="J30" s="332">
        <v>10875</v>
      </c>
      <c r="K30" s="330" t="s">
        <v>1292</v>
      </c>
      <c r="L30" s="330" t="s">
        <v>1283</v>
      </c>
      <c r="M30" s="323"/>
    </row>
    <row r="31" spans="1:13" ht="67.5" customHeight="1">
      <c r="A31" s="323"/>
      <c r="B31" s="330" t="s">
        <v>1381</v>
      </c>
      <c r="C31" s="330" t="s">
        <v>1382</v>
      </c>
      <c r="D31" s="331" t="s">
        <v>1383</v>
      </c>
      <c r="E31" s="331" t="s">
        <v>1384</v>
      </c>
      <c r="F31" s="331" t="s">
        <v>198</v>
      </c>
      <c r="G31" s="331" t="s">
        <v>1385</v>
      </c>
      <c r="H31" s="332">
        <v>58800</v>
      </c>
      <c r="I31" s="332">
        <v>58800</v>
      </c>
      <c r="J31" s="332">
        <v>58800</v>
      </c>
      <c r="K31" s="330" t="s">
        <v>1292</v>
      </c>
      <c r="L31" s="330" t="s">
        <v>1322</v>
      </c>
      <c r="M31" s="323"/>
    </row>
    <row r="32" spans="1:13" ht="67.5" customHeight="1">
      <c r="A32" s="323"/>
      <c r="B32" s="330" t="s">
        <v>1386</v>
      </c>
      <c r="C32" s="330" t="s">
        <v>1387</v>
      </c>
      <c r="D32" s="331" t="s">
        <v>1388</v>
      </c>
      <c r="E32" s="331" t="s">
        <v>1389</v>
      </c>
      <c r="F32" s="331" t="s">
        <v>169</v>
      </c>
      <c r="G32" s="331"/>
      <c r="H32" s="332">
        <v>109437.93</v>
      </c>
      <c r="I32" s="332">
        <v>109437.93</v>
      </c>
      <c r="J32" s="332">
        <v>109437.93</v>
      </c>
      <c r="K32" s="330" t="s">
        <v>1292</v>
      </c>
      <c r="L32" s="330" t="s">
        <v>1283</v>
      </c>
      <c r="M32" s="323"/>
    </row>
    <row r="33" spans="1:13" ht="67.5" customHeight="1">
      <c r="A33" s="323"/>
      <c r="B33" s="330" t="s">
        <v>1386</v>
      </c>
      <c r="C33" s="330" t="s">
        <v>1390</v>
      </c>
      <c r="D33" s="331" t="s">
        <v>1391</v>
      </c>
      <c r="E33" s="331" t="s">
        <v>1392</v>
      </c>
      <c r="F33" s="331" t="s">
        <v>169</v>
      </c>
      <c r="G33" s="331"/>
      <c r="H33" s="332">
        <v>25609.5</v>
      </c>
      <c r="I33" s="332">
        <v>25609.5</v>
      </c>
      <c r="J33" s="332">
        <v>25609.5</v>
      </c>
      <c r="K33" s="330" t="s">
        <v>1292</v>
      </c>
      <c r="L33" s="330" t="s">
        <v>1283</v>
      </c>
      <c r="M33" s="323"/>
    </row>
    <row r="34" spans="1:13" ht="67.5" customHeight="1">
      <c r="A34" s="323"/>
      <c r="B34" s="330" t="s">
        <v>1393</v>
      </c>
      <c r="C34" s="330" t="s">
        <v>1394</v>
      </c>
      <c r="D34" s="331" t="s">
        <v>1395</v>
      </c>
      <c r="E34" s="331" t="s">
        <v>1396</v>
      </c>
      <c r="F34" s="331" t="s">
        <v>1397</v>
      </c>
      <c r="G34" s="331"/>
      <c r="H34" s="332">
        <v>22500</v>
      </c>
      <c r="I34" s="332">
        <v>22500</v>
      </c>
      <c r="J34" s="332">
        <v>22500</v>
      </c>
      <c r="K34" s="330" t="s">
        <v>1292</v>
      </c>
      <c r="L34" s="330" t="s">
        <v>1283</v>
      </c>
      <c r="M34" s="323"/>
    </row>
    <row r="35" spans="1:13" ht="67.5" customHeight="1">
      <c r="A35" s="323"/>
      <c r="B35" s="330" t="s">
        <v>1398</v>
      </c>
      <c r="C35" s="330" t="s">
        <v>1399</v>
      </c>
      <c r="D35" s="331" t="s">
        <v>1400</v>
      </c>
      <c r="E35" s="331" t="s">
        <v>1401</v>
      </c>
      <c r="F35" s="331" t="s">
        <v>1402</v>
      </c>
      <c r="G35" s="331"/>
      <c r="H35" s="332">
        <v>19746.849999999999</v>
      </c>
      <c r="I35" s="332">
        <v>19746.849999999999</v>
      </c>
      <c r="J35" s="332">
        <v>19746.849999999999</v>
      </c>
      <c r="K35" s="330" t="s">
        <v>1292</v>
      </c>
      <c r="L35" s="330" t="s">
        <v>1283</v>
      </c>
      <c r="M35" s="323"/>
    </row>
    <row r="36" spans="1:13" ht="67.5" customHeight="1">
      <c r="A36" s="323"/>
      <c r="B36" s="330" t="s">
        <v>1398</v>
      </c>
      <c r="C36" s="330" t="s">
        <v>1403</v>
      </c>
      <c r="D36" s="331" t="s">
        <v>1404</v>
      </c>
      <c r="E36" s="331" t="s">
        <v>1405</v>
      </c>
      <c r="F36" s="331" t="s">
        <v>1406</v>
      </c>
      <c r="G36" s="331" t="s">
        <v>1407</v>
      </c>
      <c r="H36" s="332">
        <v>83800</v>
      </c>
      <c r="I36" s="332">
        <v>83800</v>
      </c>
      <c r="J36" s="332">
        <v>83800</v>
      </c>
      <c r="K36" s="330" t="s">
        <v>1292</v>
      </c>
      <c r="L36" s="330" t="s">
        <v>1283</v>
      </c>
      <c r="M36" s="323"/>
    </row>
    <row r="37" spans="1:13" ht="67.5" customHeight="1">
      <c r="A37" s="323"/>
      <c r="B37" s="330" t="s">
        <v>1408</v>
      </c>
      <c r="C37" s="330" t="s">
        <v>1409</v>
      </c>
      <c r="D37" s="331" t="s">
        <v>1410</v>
      </c>
      <c r="E37" s="331" t="s">
        <v>1411</v>
      </c>
      <c r="F37" s="331" t="s">
        <v>198</v>
      </c>
      <c r="G37" s="331"/>
      <c r="H37" s="332">
        <v>18500</v>
      </c>
      <c r="I37" s="332">
        <v>18500</v>
      </c>
      <c r="J37" s="332">
        <v>18500</v>
      </c>
      <c r="K37" s="330" t="s">
        <v>1292</v>
      </c>
      <c r="L37" s="330" t="s">
        <v>1283</v>
      </c>
      <c r="M37" s="323"/>
    </row>
    <row r="38" spans="1:13" ht="67.5" customHeight="1">
      <c r="A38" s="323"/>
      <c r="B38" s="330" t="s">
        <v>1412</v>
      </c>
      <c r="C38" s="330" t="s">
        <v>1413</v>
      </c>
      <c r="D38" s="331" t="s">
        <v>1414</v>
      </c>
      <c r="E38" s="331" t="s">
        <v>1415</v>
      </c>
      <c r="F38" s="331" t="s">
        <v>1377</v>
      </c>
      <c r="G38" s="331"/>
      <c r="H38" s="332">
        <v>6192</v>
      </c>
      <c r="I38" s="332">
        <v>6192</v>
      </c>
      <c r="J38" s="332">
        <v>6192</v>
      </c>
      <c r="K38" s="330" t="s">
        <v>1292</v>
      </c>
      <c r="L38" s="330" t="s">
        <v>1283</v>
      </c>
      <c r="M38" s="323"/>
    </row>
    <row r="39" spans="1:13" ht="67.5" customHeight="1">
      <c r="A39" s="323"/>
      <c r="B39" s="330" t="s">
        <v>1416</v>
      </c>
      <c r="C39" s="330" t="s">
        <v>1417</v>
      </c>
      <c r="D39" s="331" t="s">
        <v>1418</v>
      </c>
      <c r="E39" s="331" t="s">
        <v>1419</v>
      </c>
      <c r="F39" s="331" t="s">
        <v>258</v>
      </c>
      <c r="G39" s="331"/>
      <c r="H39" s="332">
        <v>27000</v>
      </c>
      <c r="I39" s="332">
        <v>27000</v>
      </c>
      <c r="J39" s="332">
        <v>27000</v>
      </c>
      <c r="K39" s="330" t="s">
        <v>1292</v>
      </c>
      <c r="L39" s="330" t="s">
        <v>1283</v>
      </c>
      <c r="M39" s="323"/>
    </row>
    <row r="40" spans="1:13" ht="67.5" customHeight="1">
      <c r="A40" s="323"/>
      <c r="B40" s="330" t="s">
        <v>1420</v>
      </c>
      <c r="C40" s="330" t="s">
        <v>1421</v>
      </c>
      <c r="D40" s="331" t="s">
        <v>1422</v>
      </c>
      <c r="E40" s="331" t="s">
        <v>1423</v>
      </c>
      <c r="F40" s="331" t="s">
        <v>75</v>
      </c>
      <c r="G40" s="331" t="s">
        <v>1363</v>
      </c>
      <c r="H40" s="332">
        <v>12000</v>
      </c>
      <c r="I40" s="332">
        <v>12000</v>
      </c>
      <c r="J40" s="332">
        <v>12000</v>
      </c>
      <c r="K40" s="330" t="s">
        <v>1292</v>
      </c>
      <c r="L40" s="330" t="s">
        <v>1283</v>
      </c>
      <c r="M40" s="323"/>
    </row>
    <row r="41" spans="1:13" ht="67.5" customHeight="1">
      <c r="A41" s="323"/>
      <c r="B41" s="330" t="s">
        <v>1424</v>
      </c>
      <c r="C41" s="330" t="s">
        <v>1425</v>
      </c>
      <c r="D41" s="331" t="s">
        <v>1426</v>
      </c>
      <c r="E41" s="331" t="s">
        <v>1427</v>
      </c>
      <c r="F41" s="331" t="s">
        <v>1428</v>
      </c>
      <c r="G41" s="331" t="s">
        <v>1429</v>
      </c>
      <c r="H41" s="332">
        <v>9350</v>
      </c>
      <c r="I41" s="332">
        <v>9350</v>
      </c>
      <c r="J41" s="332">
        <v>9350</v>
      </c>
      <c r="K41" s="330" t="s">
        <v>1292</v>
      </c>
      <c r="L41" s="330" t="s">
        <v>1283</v>
      </c>
      <c r="M41" s="323"/>
    </row>
    <row r="42" spans="1:13" ht="67.5" customHeight="1">
      <c r="A42" s="323"/>
      <c r="B42" s="330" t="s">
        <v>1424</v>
      </c>
      <c r="C42" s="330" t="s">
        <v>1430</v>
      </c>
      <c r="D42" s="331" t="s">
        <v>1431</v>
      </c>
      <c r="E42" s="331" t="s">
        <v>1432</v>
      </c>
      <c r="F42" s="331" t="s">
        <v>492</v>
      </c>
      <c r="G42" s="331"/>
      <c r="H42" s="332">
        <v>17900</v>
      </c>
      <c r="I42" s="332">
        <v>17900</v>
      </c>
      <c r="J42" s="332">
        <v>17900</v>
      </c>
      <c r="K42" s="330" t="s">
        <v>1292</v>
      </c>
      <c r="L42" s="330" t="s">
        <v>1283</v>
      </c>
      <c r="M42" s="323"/>
    </row>
    <row r="43" spans="1:13" ht="67.5" customHeight="1">
      <c r="A43" s="323"/>
      <c r="B43" s="330" t="s">
        <v>1433</v>
      </c>
      <c r="C43" s="330" t="s">
        <v>1434</v>
      </c>
      <c r="D43" s="331" t="s">
        <v>1435</v>
      </c>
      <c r="E43" s="331" t="s">
        <v>1436</v>
      </c>
      <c r="F43" s="331" t="s">
        <v>1406</v>
      </c>
      <c r="G43" s="331" t="s">
        <v>1437</v>
      </c>
      <c r="H43" s="332">
        <v>39600</v>
      </c>
      <c r="I43" s="332">
        <v>39600</v>
      </c>
      <c r="J43" s="332">
        <v>39600</v>
      </c>
      <c r="K43" s="330" t="s">
        <v>1292</v>
      </c>
      <c r="L43" s="330" t="s">
        <v>1283</v>
      </c>
      <c r="M43" s="323"/>
    </row>
    <row r="44" spans="1:13" ht="67.5" customHeight="1">
      <c r="A44" s="323"/>
      <c r="B44" s="330" t="s">
        <v>1433</v>
      </c>
      <c r="C44" s="330" t="s">
        <v>1438</v>
      </c>
      <c r="D44" s="331" t="s">
        <v>1439</v>
      </c>
      <c r="E44" s="331" t="s">
        <v>1440</v>
      </c>
      <c r="F44" s="331" t="s">
        <v>1296</v>
      </c>
      <c r="G44" s="331" t="s">
        <v>1441</v>
      </c>
      <c r="H44" s="332">
        <v>499100</v>
      </c>
      <c r="I44" s="332">
        <v>498600</v>
      </c>
      <c r="J44" s="332">
        <v>498600</v>
      </c>
      <c r="K44" s="330" t="s">
        <v>1292</v>
      </c>
      <c r="L44" s="330" t="s">
        <v>1322</v>
      </c>
      <c r="M44" s="323"/>
    </row>
    <row r="45" spans="1:13" ht="67.5" customHeight="1">
      <c r="A45" s="323"/>
      <c r="B45" s="330" t="s">
        <v>1442</v>
      </c>
      <c r="C45" s="330" t="s">
        <v>1443</v>
      </c>
      <c r="D45" s="331" t="s">
        <v>1444</v>
      </c>
      <c r="E45" s="331" t="s">
        <v>1445</v>
      </c>
      <c r="F45" s="331" t="s">
        <v>169</v>
      </c>
      <c r="G45" s="331"/>
      <c r="H45" s="332">
        <v>94389.3</v>
      </c>
      <c r="I45" s="332">
        <v>94389.3</v>
      </c>
      <c r="J45" s="332">
        <v>94389.3</v>
      </c>
      <c r="K45" s="330" t="s">
        <v>1292</v>
      </c>
      <c r="L45" s="330" t="s">
        <v>1283</v>
      </c>
      <c r="M45" s="323"/>
    </row>
    <row r="46" spans="1:13" ht="67.5" customHeight="1">
      <c r="A46" s="323"/>
      <c r="B46" s="330" t="s">
        <v>1442</v>
      </c>
      <c r="C46" s="330" t="s">
        <v>1446</v>
      </c>
      <c r="D46" s="331" t="s">
        <v>1447</v>
      </c>
      <c r="E46" s="331" t="s">
        <v>1448</v>
      </c>
      <c r="F46" s="331" t="s">
        <v>169</v>
      </c>
      <c r="G46" s="331"/>
      <c r="H46" s="332">
        <v>21951</v>
      </c>
      <c r="I46" s="332">
        <v>21951</v>
      </c>
      <c r="J46" s="332">
        <v>21951</v>
      </c>
      <c r="K46" s="330" t="s">
        <v>1292</v>
      </c>
      <c r="L46" s="330" t="s">
        <v>1283</v>
      </c>
      <c r="M46" s="323"/>
    </row>
    <row r="47" spans="1:13" ht="67.5" customHeight="1">
      <c r="A47" s="323"/>
      <c r="B47" s="330" t="s">
        <v>1442</v>
      </c>
      <c r="C47" s="330" t="s">
        <v>1449</v>
      </c>
      <c r="D47" s="331" t="s">
        <v>1450</v>
      </c>
      <c r="E47" s="331" t="s">
        <v>1451</v>
      </c>
      <c r="F47" s="331" t="s">
        <v>492</v>
      </c>
      <c r="G47" s="331"/>
      <c r="H47" s="332">
        <v>17900</v>
      </c>
      <c r="I47" s="332">
        <v>17900</v>
      </c>
      <c r="J47" s="332">
        <v>17900</v>
      </c>
      <c r="K47" s="330" t="s">
        <v>1292</v>
      </c>
      <c r="L47" s="330" t="s">
        <v>1283</v>
      </c>
      <c r="M47" s="323"/>
    </row>
    <row r="48" spans="1:13" ht="67.5" customHeight="1">
      <c r="A48" s="323"/>
      <c r="B48" s="330" t="s">
        <v>1442</v>
      </c>
      <c r="C48" s="330" t="s">
        <v>1452</v>
      </c>
      <c r="D48" s="331" t="s">
        <v>1453</v>
      </c>
      <c r="E48" s="331" t="s">
        <v>1454</v>
      </c>
      <c r="F48" s="331" t="s">
        <v>1455</v>
      </c>
      <c r="G48" s="331" t="s">
        <v>1437</v>
      </c>
      <c r="H48" s="332">
        <v>9000</v>
      </c>
      <c r="I48" s="332">
        <v>9000</v>
      </c>
      <c r="J48" s="332">
        <v>9000</v>
      </c>
      <c r="K48" s="330" t="s">
        <v>1292</v>
      </c>
      <c r="L48" s="330" t="s">
        <v>1283</v>
      </c>
      <c r="M48" s="323"/>
    </row>
    <row r="49" spans="1:13" ht="67.5" customHeight="1">
      <c r="A49" s="323"/>
      <c r="B49" s="330" t="s">
        <v>1456</v>
      </c>
      <c r="C49" s="330" t="s">
        <v>1457</v>
      </c>
      <c r="D49" s="331" t="s">
        <v>1458</v>
      </c>
      <c r="E49" s="331" t="s">
        <v>1459</v>
      </c>
      <c r="F49" s="331" t="s">
        <v>1397</v>
      </c>
      <c r="G49" s="331"/>
      <c r="H49" s="332">
        <v>10500</v>
      </c>
      <c r="I49" s="332">
        <v>10500</v>
      </c>
      <c r="J49" s="332">
        <v>10500</v>
      </c>
      <c r="K49" s="330" t="s">
        <v>1292</v>
      </c>
      <c r="L49" s="330" t="s">
        <v>1283</v>
      </c>
      <c r="M49" s="323"/>
    </row>
    <row r="50" spans="1:13" ht="67.5" customHeight="1">
      <c r="A50" s="323"/>
      <c r="B50" s="330" t="s">
        <v>1456</v>
      </c>
      <c r="C50" s="330" t="s">
        <v>1460</v>
      </c>
      <c r="D50" s="331" t="s">
        <v>1461</v>
      </c>
      <c r="E50" s="331" t="s">
        <v>1462</v>
      </c>
      <c r="F50" s="331" t="s">
        <v>1397</v>
      </c>
      <c r="G50" s="331"/>
      <c r="H50" s="332">
        <v>14000</v>
      </c>
      <c r="I50" s="332">
        <v>14000</v>
      </c>
      <c r="J50" s="332">
        <v>14000</v>
      </c>
      <c r="K50" s="330" t="s">
        <v>1292</v>
      </c>
      <c r="L50" s="330" t="s">
        <v>1283</v>
      </c>
      <c r="M50" s="323"/>
    </row>
    <row r="51" spans="1:13" ht="67.5" customHeight="1">
      <c r="A51" s="323"/>
      <c r="B51" s="330" t="s">
        <v>1456</v>
      </c>
      <c r="C51" s="330" t="s">
        <v>1463</v>
      </c>
      <c r="D51" s="331" t="s">
        <v>1464</v>
      </c>
      <c r="E51" s="331" t="s">
        <v>1465</v>
      </c>
      <c r="F51" s="331" t="s">
        <v>1397</v>
      </c>
      <c r="G51" s="331"/>
      <c r="H51" s="332">
        <v>18700</v>
      </c>
      <c r="I51" s="332">
        <v>18700</v>
      </c>
      <c r="J51" s="332">
        <v>18700</v>
      </c>
      <c r="K51" s="330" t="s">
        <v>1292</v>
      </c>
      <c r="L51" s="330" t="s">
        <v>1283</v>
      </c>
      <c r="M51" s="323"/>
    </row>
    <row r="52" spans="1:13" ht="67.5" customHeight="1">
      <c r="A52" s="323"/>
      <c r="B52" s="330" t="s">
        <v>1456</v>
      </c>
      <c r="C52" s="330" t="s">
        <v>1466</v>
      </c>
      <c r="D52" s="331" t="s">
        <v>1467</v>
      </c>
      <c r="E52" s="331" t="s">
        <v>1468</v>
      </c>
      <c r="F52" s="331" t="s">
        <v>1397</v>
      </c>
      <c r="G52" s="331"/>
      <c r="H52" s="332">
        <v>12300</v>
      </c>
      <c r="I52" s="332">
        <v>12300</v>
      </c>
      <c r="J52" s="332">
        <v>12300</v>
      </c>
      <c r="K52" s="330" t="s">
        <v>1292</v>
      </c>
      <c r="L52" s="330" t="s">
        <v>1283</v>
      </c>
      <c r="M52" s="323"/>
    </row>
    <row r="53" spans="1:13" ht="67.5" customHeight="1">
      <c r="A53" s="323"/>
      <c r="B53" s="330" t="s">
        <v>1456</v>
      </c>
      <c r="C53" s="330" t="s">
        <v>1469</v>
      </c>
      <c r="D53" s="331" t="s">
        <v>1470</v>
      </c>
      <c r="E53" s="331" t="s">
        <v>1471</v>
      </c>
      <c r="F53" s="331" t="s">
        <v>1397</v>
      </c>
      <c r="G53" s="331"/>
      <c r="H53" s="332">
        <v>10100</v>
      </c>
      <c r="I53" s="332">
        <v>10100</v>
      </c>
      <c r="J53" s="332">
        <v>10100</v>
      </c>
      <c r="K53" s="330" t="s">
        <v>1292</v>
      </c>
      <c r="L53" s="330" t="s">
        <v>1283</v>
      </c>
      <c r="M53" s="323"/>
    </row>
    <row r="54" spans="1:13" ht="67.5" customHeight="1">
      <c r="A54" s="323"/>
      <c r="B54" s="330" t="s">
        <v>1456</v>
      </c>
      <c r="C54" s="330" t="s">
        <v>1472</v>
      </c>
      <c r="D54" s="331" t="s">
        <v>1473</v>
      </c>
      <c r="E54" s="331" t="s">
        <v>1474</v>
      </c>
      <c r="F54" s="331" t="s">
        <v>303</v>
      </c>
      <c r="G54" s="331"/>
      <c r="H54" s="332">
        <v>10400</v>
      </c>
      <c r="I54" s="332">
        <v>10400</v>
      </c>
      <c r="J54" s="332">
        <v>10400</v>
      </c>
      <c r="K54" s="330" t="s">
        <v>1292</v>
      </c>
      <c r="L54" s="330" t="s">
        <v>1283</v>
      </c>
      <c r="M54" s="323"/>
    </row>
    <row r="55" spans="1:13" ht="67.5" customHeight="1">
      <c r="A55" s="323"/>
      <c r="B55" s="330" t="s">
        <v>1456</v>
      </c>
      <c r="C55" s="330" t="s">
        <v>1475</v>
      </c>
      <c r="D55" s="331" t="s">
        <v>1476</v>
      </c>
      <c r="E55" s="331" t="s">
        <v>1477</v>
      </c>
      <c r="F55" s="331" t="s">
        <v>1397</v>
      </c>
      <c r="G55" s="331"/>
      <c r="H55" s="332">
        <v>7800</v>
      </c>
      <c r="I55" s="332">
        <v>7800</v>
      </c>
      <c r="J55" s="332">
        <v>7800</v>
      </c>
      <c r="K55" s="330" t="s">
        <v>1292</v>
      </c>
      <c r="L55" s="330" t="s">
        <v>1283</v>
      </c>
      <c r="M55" s="323"/>
    </row>
    <row r="56" spans="1:13" ht="67.5" customHeight="1">
      <c r="A56" s="323"/>
      <c r="B56" s="330" t="s">
        <v>1456</v>
      </c>
      <c r="C56" s="330" t="s">
        <v>1478</v>
      </c>
      <c r="D56" s="331" t="s">
        <v>1479</v>
      </c>
      <c r="E56" s="331" t="s">
        <v>1480</v>
      </c>
      <c r="F56" s="331" t="s">
        <v>1397</v>
      </c>
      <c r="G56" s="331"/>
      <c r="H56" s="332">
        <v>27400</v>
      </c>
      <c r="I56" s="332">
        <v>27400</v>
      </c>
      <c r="J56" s="332">
        <v>27400</v>
      </c>
      <c r="K56" s="330" t="s">
        <v>1292</v>
      </c>
      <c r="L56" s="330" t="s">
        <v>1283</v>
      </c>
      <c r="M56" s="323"/>
    </row>
    <row r="57" spans="1:13" ht="67.5" customHeight="1">
      <c r="A57" s="323"/>
      <c r="B57" s="330" t="s">
        <v>1456</v>
      </c>
      <c r="C57" s="330" t="s">
        <v>1481</v>
      </c>
      <c r="D57" s="331" t="s">
        <v>1482</v>
      </c>
      <c r="E57" s="331" t="s">
        <v>1483</v>
      </c>
      <c r="F57" s="331" t="s">
        <v>1397</v>
      </c>
      <c r="G57" s="331"/>
      <c r="H57" s="332">
        <v>6800</v>
      </c>
      <c r="I57" s="332">
        <v>6800</v>
      </c>
      <c r="J57" s="332">
        <v>6800</v>
      </c>
      <c r="K57" s="330" t="s">
        <v>1292</v>
      </c>
      <c r="L57" s="330" t="s">
        <v>1283</v>
      </c>
      <c r="M57" s="323"/>
    </row>
    <row r="58" spans="1:13" ht="67.5" customHeight="1">
      <c r="A58" s="323"/>
      <c r="B58" s="330" t="s">
        <v>1456</v>
      </c>
      <c r="C58" s="330" t="s">
        <v>1484</v>
      </c>
      <c r="D58" s="331" t="s">
        <v>1485</v>
      </c>
      <c r="E58" s="331" t="s">
        <v>1486</v>
      </c>
      <c r="F58" s="331" t="s">
        <v>1397</v>
      </c>
      <c r="G58" s="331"/>
      <c r="H58" s="332">
        <v>2100</v>
      </c>
      <c r="I58" s="332">
        <v>2100</v>
      </c>
      <c r="J58" s="332">
        <v>2100</v>
      </c>
      <c r="K58" s="330" t="s">
        <v>1292</v>
      </c>
      <c r="L58" s="330" t="s">
        <v>1283</v>
      </c>
      <c r="M58" s="323"/>
    </row>
    <row r="59" spans="1:13" ht="67.5" customHeight="1">
      <c r="A59" s="323"/>
      <c r="B59" s="330" t="s">
        <v>1487</v>
      </c>
      <c r="C59" s="330" t="s">
        <v>1488</v>
      </c>
      <c r="D59" s="331" t="s">
        <v>1489</v>
      </c>
      <c r="E59" s="331" t="s">
        <v>1490</v>
      </c>
      <c r="F59" s="331" t="s">
        <v>492</v>
      </c>
      <c r="G59" s="331"/>
      <c r="H59" s="332">
        <v>8500</v>
      </c>
      <c r="I59" s="332">
        <v>8500</v>
      </c>
      <c r="J59" s="332">
        <v>8500</v>
      </c>
      <c r="K59" s="330" t="s">
        <v>1292</v>
      </c>
      <c r="L59" s="330" t="s">
        <v>1283</v>
      </c>
      <c r="M59" s="323"/>
    </row>
    <row r="60" spans="1:13" ht="67.5" customHeight="1">
      <c r="A60" s="323"/>
      <c r="B60" s="330" t="s">
        <v>1491</v>
      </c>
      <c r="C60" s="330" t="s">
        <v>1492</v>
      </c>
      <c r="D60" s="331" t="s">
        <v>1493</v>
      </c>
      <c r="E60" s="331" t="s">
        <v>1494</v>
      </c>
      <c r="F60" s="331" t="s">
        <v>492</v>
      </c>
      <c r="G60" s="331"/>
      <c r="H60" s="332">
        <v>27500</v>
      </c>
      <c r="I60" s="332">
        <v>27500</v>
      </c>
      <c r="J60" s="332">
        <v>27500</v>
      </c>
      <c r="K60" s="330" t="s">
        <v>1292</v>
      </c>
      <c r="L60" s="330" t="s">
        <v>1283</v>
      </c>
      <c r="M60" s="323"/>
    </row>
    <row r="61" spans="1:13" ht="67.5" customHeight="1">
      <c r="A61" s="323"/>
      <c r="B61" s="330" t="s">
        <v>1491</v>
      </c>
      <c r="C61" s="330" t="s">
        <v>1495</v>
      </c>
      <c r="D61" s="331" t="s">
        <v>1496</v>
      </c>
      <c r="E61" s="331" t="s">
        <v>1497</v>
      </c>
      <c r="F61" s="331" t="s">
        <v>198</v>
      </c>
      <c r="G61" s="331"/>
      <c r="H61" s="332">
        <v>8500</v>
      </c>
      <c r="I61" s="332">
        <v>8500</v>
      </c>
      <c r="J61" s="332">
        <v>8500</v>
      </c>
      <c r="K61" s="330" t="s">
        <v>1292</v>
      </c>
      <c r="L61" s="330" t="s">
        <v>1283</v>
      </c>
      <c r="M61" s="323"/>
    </row>
    <row r="62" spans="1:13" ht="67.5" customHeight="1">
      <c r="A62" s="323"/>
      <c r="B62" s="330" t="s">
        <v>1498</v>
      </c>
      <c r="C62" s="330" t="s">
        <v>1499</v>
      </c>
      <c r="D62" s="331" t="s">
        <v>1500</v>
      </c>
      <c r="E62" s="331" t="s">
        <v>1501</v>
      </c>
      <c r="F62" s="331" t="s">
        <v>1502</v>
      </c>
      <c r="G62" s="331" t="s">
        <v>1503</v>
      </c>
      <c r="H62" s="332">
        <v>5215</v>
      </c>
      <c r="I62" s="332">
        <v>5215</v>
      </c>
      <c r="J62" s="332">
        <v>5215</v>
      </c>
      <c r="K62" s="330" t="s">
        <v>1292</v>
      </c>
      <c r="L62" s="330" t="s">
        <v>1283</v>
      </c>
      <c r="M62" s="323"/>
    </row>
    <row r="63" spans="1:13" ht="67.5" customHeight="1">
      <c r="A63" s="323"/>
      <c r="B63" s="330" t="s">
        <v>1498</v>
      </c>
      <c r="C63" s="330" t="s">
        <v>1504</v>
      </c>
      <c r="D63" s="331" t="s">
        <v>1505</v>
      </c>
      <c r="E63" s="331" t="s">
        <v>1506</v>
      </c>
      <c r="F63" s="331" t="s">
        <v>609</v>
      </c>
      <c r="G63" s="331" t="s">
        <v>1507</v>
      </c>
      <c r="H63" s="332">
        <v>10000</v>
      </c>
      <c r="I63" s="332">
        <v>10000</v>
      </c>
      <c r="J63" s="332">
        <v>10000</v>
      </c>
      <c r="K63" s="330" t="s">
        <v>1292</v>
      </c>
      <c r="L63" s="330" t="s">
        <v>1283</v>
      </c>
      <c r="M63" s="323"/>
    </row>
    <row r="64" spans="1:13" ht="67.5" customHeight="1">
      <c r="A64" s="323"/>
      <c r="B64" s="330" t="s">
        <v>1508</v>
      </c>
      <c r="C64" s="330" t="s">
        <v>1509</v>
      </c>
      <c r="D64" s="331" t="s">
        <v>1510</v>
      </c>
      <c r="E64" s="331" t="s">
        <v>1511</v>
      </c>
      <c r="F64" s="331" t="s">
        <v>492</v>
      </c>
      <c r="G64" s="331"/>
      <c r="H64" s="332">
        <v>41000</v>
      </c>
      <c r="I64" s="332">
        <v>41000</v>
      </c>
      <c r="J64" s="332">
        <v>41000</v>
      </c>
      <c r="K64" s="330" t="s">
        <v>1292</v>
      </c>
      <c r="L64" s="330" t="s">
        <v>1283</v>
      </c>
      <c r="M64" s="323"/>
    </row>
    <row r="65" spans="1:13" ht="67.5" customHeight="1">
      <c r="A65" s="323"/>
      <c r="B65" s="330" t="s">
        <v>1512</v>
      </c>
      <c r="C65" s="330" t="s">
        <v>1513</v>
      </c>
      <c r="D65" s="331" t="s">
        <v>1514</v>
      </c>
      <c r="E65" s="331" t="s">
        <v>1515</v>
      </c>
      <c r="F65" s="331" t="s">
        <v>75</v>
      </c>
      <c r="G65" s="331" t="s">
        <v>1363</v>
      </c>
      <c r="H65" s="332">
        <v>12000</v>
      </c>
      <c r="I65" s="332">
        <v>12000</v>
      </c>
      <c r="J65" s="332">
        <v>12000</v>
      </c>
      <c r="K65" s="330" t="s">
        <v>1292</v>
      </c>
      <c r="L65" s="330" t="s">
        <v>1283</v>
      </c>
      <c r="M65" s="323"/>
    </row>
    <row r="66" spans="1:13" ht="67.5" customHeight="1">
      <c r="A66" s="323"/>
      <c r="B66" s="330" t="s">
        <v>1516</v>
      </c>
      <c r="C66" s="330" t="s">
        <v>1517</v>
      </c>
      <c r="D66" s="331" t="s">
        <v>1518</v>
      </c>
      <c r="E66" s="331" t="s">
        <v>1519</v>
      </c>
      <c r="F66" s="331" t="s">
        <v>1402</v>
      </c>
      <c r="G66" s="331"/>
      <c r="H66" s="332">
        <v>64283.46</v>
      </c>
      <c r="I66" s="332">
        <v>64283.46</v>
      </c>
      <c r="J66" s="332">
        <v>64283.46</v>
      </c>
      <c r="K66" s="330" t="s">
        <v>1292</v>
      </c>
      <c r="L66" s="330" t="s">
        <v>1283</v>
      </c>
      <c r="M66" s="323"/>
    </row>
    <row r="67" spans="1:13" ht="67.5" customHeight="1">
      <c r="A67" s="323"/>
      <c r="B67" s="330" t="s">
        <v>1520</v>
      </c>
      <c r="C67" s="330" t="s">
        <v>1521</v>
      </c>
      <c r="D67" s="331" t="s">
        <v>1522</v>
      </c>
      <c r="E67" s="331" t="s">
        <v>1523</v>
      </c>
      <c r="F67" s="331" t="s">
        <v>169</v>
      </c>
      <c r="G67" s="331"/>
      <c r="H67" s="332">
        <v>26878.11</v>
      </c>
      <c r="I67" s="332">
        <v>26878.11</v>
      </c>
      <c r="J67" s="332">
        <v>26878.11</v>
      </c>
      <c r="K67" s="330" t="s">
        <v>1292</v>
      </c>
      <c r="L67" s="330" t="s">
        <v>1283</v>
      </c>
      <c r="M67" s="323"/>
    </row>
    <row r="68" spans="1:13" ht="67.5" customHeight="1">
      <c r="A68" s="323"/>
      <c r="B68" s="330" t="s">
        <v>1520</v>
      </c>
      <c r="C68" s="330" t="s">
        <v>1524</v>
      </c>
      <c r="D68" s="331" t="s">
        <v>1525</v>
      </c>
      <c r="E68" s="331" t="s">
        <v>1526</v>
      </c>
      <c r="F68" s="331" t="s">
        <v>169</v>
      </c>
      <c r="G68" s="331"/>
      <c r="H68" s="332">
        <v>116351.55</v>
      </c>
      <c r="I68" s="332">
        <v>116351.55</v>
      </c>
      <c r="J68" s="332">
        <v>116351.55</v>
      </c>
      <c r="K68" s="330" t="s">
        <v>1292</v>
      </c>
      <c r="L68" s="330" t="s">
        <v>1283</v>
      </c>
      <c r="M68" s="323"/>
    </row>
    <row r="69" spans="1:13" ht="67.5" customHeight="1">
      <c r="A69" s="323"/>
      <c r="B69" s="330" t="s">
        <v>1520</v>
      </c>
      <c r="C69" s="330" t="s">
        <v>1527</v>
      </c>
      <c r="D69" s="331" t="s">
        <v>1528</v>
      </c>
      <c r="E69" s="331" t="s">
        <v>1529</v>
      </c>
      <c r="F69" s="331" t="s">
        <v>198</v>
      </c>
      <c r="G69" s="331" t="s">
        <v>1530</v>
      </c>
      <c r="H69" s="332">
        <v>24000</v>
      </c>
      <c r="I69" s="332">
        <v>24000</v>
      </c>
      <c r="J69" s="332">
        <v>24000</v>
      </c>
      <c r="K69" s="330" t="s">
        <v>1292</v>
      </c>
      <c r="L69" s="330" t="s">
        <v>1283</v>
      </c>
      <c r="M69" s="323"/>
    </row>
    <row r="70" spans="1:13" ht="67.5" customHeight="1">
      <c r="A70" s="323"/>
      <c r="B70" s="330" t="s">
        <v>1520</v>
      </c>
      <c r="C70" s="330" t="s">
        <v>1531</v>
      </c>
      <c r="D70" s="331" t="s">
        <v>1532</v>
      </c>
      <c r="E70" s="331" t="s">
        <v>1533</v>
      </c>
      <c r="F70" s="331" t="s">
        <v>198</v>
      </c>
      <c r="G70" s="331" t="s">
        <v>1534</v>
      </c>
      <c r="H70" s="332">
        <v>34500</v>
      </c>
      <c r="I70" s="332">
        <v>34500</v>
      </c>
      <c r="J70" s="332">
        <v>34500</v>
      </c>
      <c r="K70" s="330" t="s">
        <v>1292</v>
      </c>
      <c r="L70" s="330" t="s">
        <v>1283</v>
      </c>
      <c r="M70" s="323"/>
    </row>
    <row r="71" spans="1:13" ht="67.5" customHeight="1">
      <c r="A71" s="323"/>
      <c r="B71" s="330" t="s">
        <v>1535</v>
      </c>
      <c r="C71" s="330" t="s">
        <v>1536</v>
      </c>
      <c r="D71" s="331" t="s">
        <v>1537</v>
      </c>
      <c r="E71" s="331" t="s">
        <v>1538</v>
      </c>
      <c r="F71" s="331" t="s">
        <v>346</v>
      </c>
      <c r="G71" s="331" t="s">
        <v>1539</v>
      </c>
      <c r="H71" s="332">
        <v>24000</v>
      </c>
      <c r="I71" s="332">
        <v>24000</v>
      </c>
      <c r="J71" s="332">
        <v>24000</v>
      </c>
      <c r="K71" s="330" t="s">
        <v>1292</v>
      </c>
      <c r="L71" s="330" t="s">
        <v>1283</v>
      </c>
      <c r="M71" s="323"/>
    </row>
    <row r="72" spans="1:13" ht="67.5" customHeight="1">
      <c r="A72" s="323"/>
      <c r="B72" s="330" t="s">
        <v>1535</v>
      </c>
      <c r="C72" s="330" t="s">
        <v>1540</v>
      </c>
      <c r="D72" s="331" t="s">
        <v>1541</v>
      </c>
      <c r="E72" s="331" t="s">
        <v>1542</v>
      </c>
      <c r="F72" s="331" t="s">
        <v>1543</v>
      </c>
      <c r="G72" s="331" t="s">
        <v>1539</v>
      </c>
      <c r="H72" s="332">
        <v>15000</v>
      </c>
      <c r="I72" s="332">
        <v>15000</v>
      </c>
      <c r="J72" s="332">
        <v>15000</v>
      </c>
      <c r="K72" s="330" t="s">
        <v>1292</v>
      </c>
      <c r="L72" s="330" t="s">
        <v>1283</v>
      </c>
      <c r="M72" s="323"/>
    </row>
    <row r="73" spans="1:13" ht="67.5" customHeight="1">
      <c r="A73" s="323"/>
      <c r="B73" s="330" t="s">
        <v>1535</v>
      </c>
      <c r="C73" s="330" t="s">
        <v>1544</v>
      </c>
      <c r="D73" s="331" t="s">
        <v>1545</v>
      </c>
      <c r="E73" s="331" t="s">
        <v>1546</v>
      </c>
      <c r="F73" s="331" t="s">
        <v>1455</v>
      </c>
      <c r="G73" s="331" t="s">
        <v>1539</v>
      </c>
      <c r="H73" s="332">
        <v>14500</v>
      </c>
      <c r="I73" s="332">
        <v>14500</v>
      </c>
      <c r="J73" s="332">
        <v>14500</v>
      </c>
      <c r="K73" s="330" t="s">
        <v>1292</v>
      </c>
      <c r="L73" s="330" t="s">
        <v>1283</v>
      </c>
      <c r="M73" s="323"/>
    </row>
    <row r="74" spans="1:13" ht="67.5" customHeight="1">
      <c r="A74" s="323"/>
      <c r="B74" s="330" t="s">
        <v>1547</v>
      </c>
      <c r="C74" s="330" t="s">
        <v>1548</v>
      </c>
      <c r="D74" s="331" t="s">
        <v>1549</v>
      </c>
      <c r="E74" s="331" t="s">
        <v>1550</v>
      </c>
      <c r="F74" s="331" t="s">
        <v>536</v>
      </c>
      <c r="G74" s="331"/>
      <c r="H74" s="332">
        <v>6300</v>
      </c>
      <c r="I74" s="332">
        <v>6300</v>
      </c>
      <c r="J74" s="332">
        <v>6300</v>
      </c>
      <c r="K74" s="330" t="s">
        <v>1292</v>
      </c>
      <c r="L74" s="330" t="s">
        <v>1283</v>
      </c>
      <c r="M74" s="323"/>
    </row>
    <row r="75" spans="1:13" ht="67.5" customHeight="1">
      <c r="A75" s="323"/>
      <c r="B75" s="330" t="s">
        <v>1551</v>
      </c>
      <c r="C75" s="330" t="s">
        <v>1552</v>
      </c>
      <c r="D75" s="331" t="s">
        <v>1553</v>
      </c>
      <c r="E75" s="331" t="s">
        <v>1554</v>
      </c>
      <c r="F75" s="331" t="s">
        <v>1296</v>
      </c>
      <c r="G75" s="331" t="s">
        <v>1555</v>
      </c>
      <c r="H75" s="332">
        <v>200000</v>
      </c>
      <c r="I75" s="332">
        <v>199700</v>
      </c>
      <c r="J75" s="332">
        <v>199700</v>
      </c>
      <c r="K75" s="330" t="s">
        <v>1292</v>
      </c>
      <c r="L75" s="330" t="s">
        <v>1283</v>
      </c>
      <c r="M75" s="323"/>
    </row>
    <row r="76" spans="1:13" ht="67.5" customHeight="1">
      <c r="A76" s="323"/>
      <c r="B76" s="330" t="s">
        <v>1556</v>
      </c>
      <c r="C76" s="330" t="s">
        <v>1557</v>
      </c>
      <c r="D76" s="331" t="s">
        <v>1558</v>
      </c>
      <c r="E76" s="331" t="s">
        <v>1559</v>
      </c>
      <c r="F76" s="331" t="s">
        <v>492</v>
      </c>
      <c r="G76" s="331"/>
      <c r="H76" s="332">
        <v>30800</v>
      </c>
      <c r="I76" s="332">
        <v>30800</v>
      </c>
      <c r="J76" s="332">
        <v>30800</v>
      </c>
      <c r="K76" s="330" t="s">
        <v>1292</v>
      </c>
      <c r="L76" s="330" t="s">
        <v>1283</v>
      </c>
      <c r="M76" s="323"/>
    </row>
    <row r="77" spans="1:13" ht="67.5" customHeight="1">
      <c r="A77" s="323"/>
      <c r="B77" s="330" t="s">
        <v>1560</v>
      </c>
      <c r="C77" s="330" t="s">
        <v>1561</v>
      </c>
      <c r="D77" s="331" t="s">
        <v>1562</v>
      </c>
      <c r="E77" s="331" t="s">
        <v>1563</v>
      </c>
      <c r="F77" s="331" t="s">
        <v>360</v>
      </c>
      <c r="G77" s="331"/>
      <c r="H77" s="332">
        <v>10875</v>
      </c>
      <c r="I77" s="332">
        <v>10875</v>
      </c>
      <c r="J77" s="332">
        <v>10875</v>
      </c>
      <c r="K77" s="330" t="s">
        <v>1292</v>
      </c>
      <c r="L77" s="330" t="s">
        <v>1283</v>
      </c>
      <c r="M77" s="323"/>
    </row>
    <row r="78" spans="1:13" ht="67.5" customHeight="1">
      <c r="A78" s="323"/>
      <c r="B78" s="330" t="s">
        <v>1564</v>
      </c>
      <c r="C78" s="330" t="s">
        <v>1565</v>
      </c>
      <c r="D78" s="331" t="s">
        <v>1566</v>
      </c>
      <c r="E78" s="331" t="s">
        <v>1567</v>
      </c>
      <c r="F78" s="331" t="s">
        <v>1340</v>
      </c>
      <c r="G78" s="331"/>
      <c r="H78" s="332">
        <v>14200</v>
      </c>
      <c r="I78" s="332">
        <v>14200</v>
      </c>
      <c r="J78" s="332">
        <v>14200</v>
      </c>
      <c r="K78" s="330" t="s">
        <v>1292</v>
      </c>
      <c r="L78" s="330" t="s">
        <v>1283</v>
      </c>
      <c r="M78" s="323"/>
    </row>
    <row r="79" spans="1:13" ht="67.5" customHeight="1">
      <c r="A79" s="323"/>
      <c r="B79" s="330" t="s">
        <v>1564</v>
      </c>
      <c r="C79" s="330" t="s">
        <v>1568</v>
      </c>
      <c r="D79" s="331" t="s">
        <v>1569</v>
      </c>
      <c r="E79" s="331" t="s">
        <v>1570</v>
      </c>
      <c r="F79" s="331" t="s">
        <v>303</v>
      </c>
      <c r="G79" s="331"/>
      <c r="H79" s="332">
        <v>13050</v>
      </c>
      <c r="I79" s="332">
        <v>13050</v>
      </c>
      <c r="J79" s="332">
        <v>13050</v>
      </c>
      <c r="K79" s="330" t="s">
        <v>1292</v>
      </c>
      <c r="L79" s="330" t="s">
        <v>1283</v>
      </c>
      <c r="M79" s="323"/>
    </row>
    <row r="80" spans="1:13" ht="67.5" customHeight="1">
      <c r="A80" s="323"/>
      <c r="B80" s="330" t="s">
        <v>1571</v>
      </c>
      <c r="C80" s="330" t="s">
        <v>1573</v>
      </c>
      <c r="D80" s="331" t="s">
        <v>1574</v>
      </c>
      <c r="E80" s="331" t="s">
        <v>1575</v>
      </c>
      <c r="F80" s="331" t="s">
        <v>75</v>
      </c>
      <c r="G80" s="331" t="s">
        <v>1363</v>
      </c>
      <c r="H80" s="332">
        <v>12000</v>
      </c>
      <c r="I80" s="332">
        <v>12000</v>
      </c>
      <c r="J80" s="332">
        <v>12000</v>
      </c>
      <c r="K80" s="330" t="s">
        <v>1292</v>
      </c>
      <c r="L80" s="330" t="s">
        <v>1283</v>
      </c>
      <c r="M80" s="323"/>
    </row>
    <row r="81" spans="1:13" ht="67.5" customHeight="1">
      <c r="A81" s="323"/>
      <c r="B81" s="330" t="s">
        <v>1571</v>
      </c>
      <c r="C81" s="330" t="s">
        <v>1576</v>
      </c>
      <c r="D81" s="331" t="s">
        <v>1577</v>
      </c>
      <c r="E81" s="331" t="s">
        <v>1578</v>
      </c>
      <c r="F81" s="331" t="s">
        <v>1428</v>
      </c>
      <c r="G81" s="331"/>
      <c r="H81" s="332">
        <v>46400</v>
      </c>
      <c r="I81" s="332">
        <v>46400</v>
      </c>
      <c r="J81" s="332">
        <v>46400</v>
      </c>
      <c r="K81" s="330" t="s">
        <v>1292</v>
      </c>
      <c r="L81" s="330" t="s">
        <v>1283</v>
      </c>
      <c r="M81" s="323"/>
    </row>
    <row r="82" spans="1:13" ht="67.5" customHeight="1">
      <c r="A82" s="323"/>
      <c r="B82" s="330" t="s">
        <v>1571</v>
      </c>
      <c r="C82" s="330" t="s">
        <v>1579</v>
      </c>
      <c r="D82" s="331" t="s">
        <v>1580</v>
      </c>
      <c r="E82" s="331" t="s">
        <v>1581</v>
      </c>
      <c r="F82" s="331" t="s">
        <v>1502</v>
      </c>
      <c r="G82" s="331" t="s">
        <v>1582</v>
      </c>
      <c r="H82" s="332">
        <v>9345</v>
      </c>
      <c r="I82" s="332">
        <v>9345</v>
      </c>
      <c r="J82" s="332">
        <v>9345</v>
      </c>
      <c r="K82" s="330" t="s">
        <v>1292</v>
      </c>
      <c r="L82" s="330" t="s">
        <v>1283</v>
      </c>
      <c r="M82" s="323"/>
    </row>
    <row r="83" spans="1:13" ht="67.5" customHeight="1">
      <c r="A83" s="323"/>
      <c r="B83" s="330" t="s">
        <v>1571</v>
      </c>
      <c r="C83" s="330" t="s">
        <v>1572</v>
      </c>
      <c r="D83" s="331" t="s">
        <v>1583</v>
      </c>
      <c r="E83" s="331" t="s">
        <v>1584</v>
      </c>
      <c r="F83" s="331" t="s">
        <v>1585</v>
      </c>
      <c r="G83" s="331"/>
      <c r="H83" s="332">
        <v>28423.5</v>
      </c>
      <c r="I83" s="332">
        <v>28423.5</v>
      </c>
      <c r="J83" s="332">
        <v>28423.5</v>
      </c>
      <c r="K83" s="330" t="s">
        <v>1292</v>
      </c>
      <c r="L83" s="330" t="s">
        <v>1283</v>
      </c>
      <c r="M83" s="323"/>
    </row>
    <row r="84" spans="1:13" ht="67.5" customHeight="1">
      <c r="A84" s="323"/>
      <c r="B84" s="330" t="s">
        <v>1586</v>
      </c>
      <c r="C84" s="330" t="s">
        <v>1587</v>
      </c>
      <c r="D84" s="331" t="s">
        <v>1588</v>
      </c>
      <c r="E84" s="331" t="s">
        <v>1589</v>
      </c>
      <c r="F84" s="331" t="s">
        <v>1590</v>
      </c>
      <c r="G84" s="331" t="s">
        <v>1591</v>
      </c>
      <c r="H84" s="332">
        <v>333000</v>
      </c>
      <c r="I84" s="332">
        <v>330000</v>
      </c>
      <c r="J84" s="332">
        <v>330000</v>
      </c>
      <c r="K84" s="330" t="s">
        <v>1292</v>
      </c>
      <c r="L84" s="330" t="s">
        <v>1283</v>
      </c>
      <c r="M84" s="323"/>
    </row>
    <row r="85" spans="1:13" ht="67.5" customHeight="1">
      <c r="A85" s="323"/>
      <c r="B85" s="330" t="s">
        <v>1586</v>
      </c>
      <c r="C85" s="330" t="s">
        <v>1592</v>
      </c>
      <c r="D85" s="331" t="s">
        <v>1593</v>
      </c>
      <c r="E85" s="331" t="s">
        <v>1594</v>
      </c>
      <c r="F85" s="331" t="s">
        <v>1595</v>
      </c>
      <c r="G85" s="331" t="s">
        <v>1596</v>
      </c>
      <c r="H85" s="332">
        <v>330000</v>
      </c>
      <c r="I85" s="332">
        <v>329700</v>
      </c>
      <c r="J85" s="332">
        <v>329700</v>
      </c>
      <c r="K85" s="330" t="s">
        <v>1292</v>
      </c>
      <c r="L85" s="330" t="s">
        <v>1283</v>
      </c>
      <c r="M85" s="323"/>
    </row>
    <row r="86" spans="1:13" ht="67.5" customHeight="1">
      <c r="A86" s="323"/>
      <c r="B86" s="330" t="s">
        <v>1586</v>
      </c>
      <c r="C86" s="330" t="s">
        <v>1597</v>
      </c>
      <c r="D86" s="331" t="s">
        <v>1598</v>
      </c>
      <c r="E86" s="331" t="s">
        <v>1599</v>
      </c>
      <c r="F86" s="331" t="s">
        <v>198</v>
      </c>
      <c r="G86" s="331"/>
      <c r="H86" s="332">
        <v>13780</v>
      </c>
      <c r="I86" s="332">
        <v>13780</v>
      </c>
      <c r="J86" s="332">
        <v>13780</v>
      </c>
      <c r="K86" s="330" t="s">
        <v>1292</v>
      </c>
      <c r="L86" s="330" t="s">
        <v>1283</v>
      </c>
      <c r="M86" s="323"/>
    </row>
    <row r="87" spans="1:13" ht="67.5" customHeight="1">
      <c r="A87" s="323"/>
      <c r="B87" s="330" t="s">
        <v>1586</v>
      </c>
      <c r="C87" s="330" t="s">
        <v>1600</v>
      </c>
      <c r="D87" s="331" t="s">
        <v>1601</v>
      </c>
      <c r="E87" s="331" t="s">
        <v>1602</v>
      </c>
      <c r="F87" s="331" t="s">
        <v>213</v>
      </c>
      <c r="G87" s="331"/>
      <c r="H87" s="332">
        <v>1540</v>
      </c>
      <c r="I87" s="332">
        <v>1540</v>
      </c>
      <c r="J87" s="332">
        <v>1540</v>
      </c>
      <c r="K87" s="330" t="s">
        <v>1292</v>
      </c>
      <c r="L87" s="330" t="s">
        <v>1283</v>
      </c>
      <c r="M87" s="323"/>
    </row>
    <row r="88" spans="1:13" ht="67.5" customHeight="1">
      <c r="A88" s="323"/>
      <c r="B88" s="330" t="s">
        <v>1586</v>
      </c>
      <c r="C88" s="330" t="s">
        <v>1603</v>
      </c>
      <c r="D88" s="331" t="s">
        <v>1604</v>
      </c>
      <c r="E88" s="331" t="s">
        <v>1605</v>
      </c>
      <c r="F88" s="331" t="s">
        <v>1377</v>
      </c>
      <c r="G88" s="331"/>
      <c r="H88" s="332">
        <v>6525</v>
      </c>
      <c r="I88" s="332">
        <v>6525</v>
      </c>
      <c r="J88" s="332">
        <v>6525</v>
      </c>
      <c r="K88" s="330" t="s">
        <v>1292</v>
      </c>
      <c r="L88" s="330" t="s">
        <v>1283</v>
      </c>
      <c r="M88" s="323"/>
    </row>
    <row r="89" spans="1:13" ht="67.5" customHeight="1">
      <c r="A89" s="323"/>
      <c r="B89" s="330" t="s">
        <v>1586</v>
      </c>
      <c r="C89" s="330" t="s">
        <v>1606</v>
      </c>
      <c r="D89" s="331" t="s">
        <v>1607</v>
      </c>
      <c r="E89" s="331" t="s">
        <v>1608</v>
      </c>
      <c r="F89" s="331" t="s">
        <v>213</v>
      </c>
      <c r="G89" s="331"/>
      <c r="H89" s="332">
        <v>18795</v>
      </c>
      <c r="I89" s="332">
        <v>18795</v>
      </c>
      <c r="J89" s="332">
        <v>18795</v>
      </c>
      <c r="K89" s="330" t="s">
        <v>1292</v>
      </c>
      <c r="L89" s="330" t="s">
        <v>1283</v>
      </c>
      <c r="M89" s="323"/>
    </row>
    <row r="90" spans="1:13" ht="67.5" customHeight="1">
      <c r="A90" s="323"/>
      <c r="B90" s="330" t="s">
        <v>1586</v>
      </c>
      <c r="C90" s="330" t="s">
        <v>1609</v>
      </c>
      <c r="D90" s="331" t="s">
        <v>1610</v>
      </c>
      <c r="E90" s="331" t="s">
        <v>1611</v>
      </c>
      <c r="F90" s="331" t="s">
        <v>1296</v>
      </c>
      <c r="G90" s="331" t="s">
        <v>1612</v>
      </c>
      <c r="H90" s="332">
        <v>142000</v>
      </c>
      <c r="I90" s="332">
        <v>138000</v>
      </c>
      <c r="J90" s="332">
        <v>138000</v>
      </c>
      <c r="K90" s="330" t="s">
        <v>1292</v>
      </c>
      <c r="L90" s="330" t="s">
        <v>1283</v>
      </c>
      <c r="M90" s="323"/>
    </row>
    <row r="91" spans="1:13" ht="67.5" customHeight="1">
      <c r="A91" s="323"/>
      <c r="B91" s="330" t="s">
        <v>1586</v>
      </c>
      <c r="C91" s="330" t="s">
        <v>1613</v>
      </c>
      <c r="D91" s="331" t="s">
        <v>1614</v>
      </c>
      <c r="E91" s="331" t="s">
        <v>1615</v>
      </c>
      <c r="F91" s="331" t="s">
        <v>1296</v>
      </c>
      <c r="G91" s="331" t="s">
        <v>1616</v>
      </c>
      <c r="H91" s="332">
        <v>134000</v>
      </c>
      <c r="I91" s="332">
        <v>129400</v>
      </c>
      <c r="J91" s="332">
        <v>129400</v>
      </c>
      <c r="K91" s="330" t="s">
        <v>1292</v>
      </c>
      <c r="L91" s="330" t="s">
        <v>1283</v>
      </c>
      <c r="M91" s="323"/>
    </row>
    <row r="92" spans="1:13" ht="67.5" customHeight="1">
      <c r="A92" s="323"/>
      <c r="B92" s="330" t="s">
        <v>1586</v>
      </c>
      <c r="C92" s="330" t="s">
        <v>1617</v>
      </c>
      <c r="D92" s="331" t="s">
        <v>1618</v>
      </c>
      <c r="E92" s="331" t="s">
        <v>1619</v>
      </c>
      <c r="F92" s="331" t="s">
        <v>1296</v>
      </c>
      <c r="G92" s="331" t="s">
        <v>1620</v>
      </c>
      <c r="H92" s="332">
        <v>153000</v>
      </c>
      <c r="I92" s="332">
        <v>149400</v>
      </c>
      <c r="J92" s="332">
        <v>149400</v>
      </c>
      <c r="K92" s="330" t="s">
        <v>1292</v>
      </c>
      <c r="L92" s="330" t="s">
        <v>1283</v>
      </c>
      <c r="M92" s="323"/>
    </row>
    <row r="93" spans="1:13" ht="67.5" customHeight="1">
      <c r="A93" s="323"/>
      <c r="B93" s="330" t="s">
        <v>1586</v>
      </c>
      <c r="C93" s="330" t="s">
        <v>1621</v>
      </c>
      <c r="D93" s="331" t="s">
        <v>1622</v>
      </c>
      <c r="E93" s="331" t="s">
        <v>1623</v>
      </c>
      <c r="F93" s="331" t="s">
        <v>1296</v>
      </c>
      <c r="G93" s="331" t="s">
        <v>1624</v>
      </c>
      <c r="H93" s="332">
        <v>403000</v>
      </c>
      <c r="I93" s="332">
        <v>386600</v>
      </c>
      <c r="J93" s="332">
        <v>386600</v>
      </c>
      <c r="K93" s="330" t="s">
        <v>1292</v>
      </c>
      <c r="L93" s="330" t="s">
        <v>1283</v>
      </c>
      <c r="M93" s="323"/>
    </row>
    <row r="94" spans="1:13" ht="67.5" customHeight="1">
      <c r="A94" s="323"/>
      <c r="B94" s="330" t="s">
        <v>1586</v>
      </c>
      <c r="C94" s="330" t="s">
        <v>1625</v>
      </c>
      <c r="D94" s="331" t="s">
        <v>1626</v>
      </c>
      <c r="E94" s="331" t="s">
        <v>1627</v>
      </c>
      <c r="F94" s="331" t="s">
        <v>1340</v>
      </c>
      <c r="G94" s="331"/>
      <c r="H94" s="332">
        <v>9600</v>
      </c>
      <c r="I94" s="332">
        <v>9600</v>
      </c>
      <c r="J94" s="332">
        <v>9600</v>
      </c>
      <c r="K94" s="330" t="s">
        <v>1292</v>
      </c>
      <c r="L94" s="330" t="s">
        <v>1283</v>
      </c>
      <c r="M94" s="323"/>
    </row>
    <row r="95" spans="1:13" ht="67.5" customHeight="1">
      <c r="A95" s="323"/>
      <c r="B95" s="330" t="s">
        <v>1586</v>
      </c>
      <c r="C95" s="330" t="s">
        <v>1628</v>
      </c>
      <c r="D95" s="331" t="s">
        <v>1629</v>
      </c>
      <c r="E95" s="331" t="s">
        <v>1630</v>
      </c>
      <c r="F95" s="331" t="s">
        <v>1595</v>
      </c>
      <c r="G95" s="331" t="s">
        <v>1631</v>
      </c>
      <c r="H95" s="332">
        <v>67000</v>
      </c>
      <c r="I95" s="332">
        <v>64900</v>
      </c>
      <c r="J95" s="332">
        <v>64900</v>
      </c>
      <c r="K95" s="330" t="s">
        <v>1292</v>
      </c>
      <c r="L95" s="330" t="s">
        <v>1283</v>
      </c>
      <c r="M95" s="323"/>
    </row>
    <row r="96" spans="1:13" ht="67.5" customHeight="1">
      <c r="A96" s="323"/>
      <c r="B96" s="330" t="s">
        <v>1586</v>
      </c>
      <c r="C96" s="330" t="s">
        <v>1632</v>
      </c>
      <c r="D96" s="331" t="s">
        <v>1633</v>
      </c>
      <c r="E96" s="331" t="s">
        <v>1634</v>
      </c>
      <c r="F96" s="331" t="s">
        <v>1595</v>
      </c>
      <c r="G96" s="331" t="s">
        <v>1635</v>
      </c>
      <c r="H96" s="332">
        <v>401000</v>
      </c>
      <c r="I96" s="332">
        <v>398000</v>
      </c>
      <c r="J96" s="332">
        <v>398000</v>
      </c>
      <c r="K96" s="330" t="s">
        <v>1292</v>
      </c>
      <c r="L96" s="330" t="s">
        <v>1283</v>
      </c>
      <c r="M96" s="323"/>
    </row>
    <row r="97" spans="1:13" ht="67.5" customHeight="1">
      <c r="A97" s="323"/>
      <c r="B97" s="330" t="s">
        <v>1586</v>
      </c>
      <c r="C97" s="330" t="s">
        <v>1636</v>
      </c>
      <c r="D97" s="331" t="s">
        <v>1637</v>
      </c>
      <c r="E97" s="331" t="s">
        <v>1638</v>
      </c>
      <c r="F97" s="331" t="s">
        <v>1288</v>
      </c>
      <c r="G97" s="331" t="s">
        <v>1639</v>
      </c>
      <c r="H97" s="332">
        <v>407000</v>
      </c>
      <c r="I97" s="332">
        <v>406500</v>
      </c>
      <c r="J97" s="332">
        <v>406500</v>
      </c>
      <c r="K97" s="330" t="s">
        <v>1292</v>
      </c>
      <c r="L97" s="330" t="s">
        <v>1283</v>
      </c>
      <c r="M97" s="323"/>
    </row>
    <row r="98" spans="1:13" ht="67.5" customHeight="1">
      <c r="A98" s="323"/>
      <c r="B98" s="330" t="s">
        <v>1586</v>
      </c>
      <c r="C98" s="330" t="s">
        <v>1640</v>
      </c>
      <c r="D98" s="331" t="s">
        <v>1641</v>
      </c>
      <c r="E98" s="331" t="s">
        <v>1642</v>
      </c>
      <c r="F98" s="331" t="s">
        <v>1296</v>
      </c>
      <c r="G98" s="331"/>
      <c r="H98" s="332">
        <v>38000</v>
      </c>
      <c r="I98" s="332">
        <v>37900</v>
      </c>
      <c r="J98" s="332">
        <v>37900</v>
      </c>
      <c r="K98" s="330" t="s">
        <v>1292</v>
      </c>
      <c r="L98" s="330" t="s">
        <v>1283</v>
      </c>
      <c r="M98" s="323"/>
    </row>
    <row r="99" spans="1:13" ht="67.5" customHeight="1">
      <c r="A99" s="323"/>
      <c r="B99" s="330" t="s">
        <v>1586</v>
      </c>
      <c r="C99" s="330" t="s">
        <v>1643</v>
      </c>
      <c r="D99" s="331" t="s">
        <v>1644</v>
      </c>
      <c r="E99" s="331" t="s">
        <v>1645</v>
      </c>
      <c r="F99" s="331" t="s">
        <v>1296</v>
      </c>
      <c r="G99" s="331" t="s">
        <v>1646</v>
      </c>
      <c r="H99" s="332">
        <v>500000</v>
      </c>
      <c r="I99" s="332">
        <v>499700</v>
      </c>
      <c r="J99" s="332">
        <v>499700</v>
      </c>
      <c r="K99" s="330" t="s">
        <v>1292</v>
      </c>
      <c r="L99" s="330" t="s">
        <v>1283</v>
      </c>
      <c r="M99" s="323"/>
    </row>
    <row r="100" spans="1:13" ht="67.5" customHeight="1">
      <c r="A100" s="323"/>
      <c r="B100" s="330" t="s">
        <v>1647</v>
      </c>
      <c r="C100" s="330" t="s">
        <v>1648</v>
      </c>
      <c r="D100" s="331" t="s">
        <v>1649</v>
      </c>
      <c r="E100" s="331" t="s">
        <v>1650</v>
      </c>
      <c r="F100" s="331" t="s">
        <v>1651</v>
      </c>
      <c r="G100" s="331"/>
      <c r="H100" s="332">
        <v>15800</v>
      </c>
      <c r="I100" s="332">
        <v>15800</v>
      </c>
      <c r="J100" s="332">
        <v>15800</v>
      </c>
      <c r="K100" s="330" t="s">
        <v>1292</v>
      </c>
      <c r="L100" s="330" t="s">
        <v>1283</v>
      </c>
      <c r="M100" s="323"/>
    </row>
    <row r="101" spans="1:13" ht="67.5" customHeight="1">
      <c r="A101" s="323"/>
      <c r="B101" s="330" t="s">
        <v>1647</v>
      </c>
      <c r="C101" s="330" t="s">
        <v>1652</v>
      </c>
      <c r="D101" s="331" t="s">
        <v>1653</v>
      </c>
      <c r="E101" s="331" t="s">
        <v>1654</v>
      </c>
      <c r="F101" s="331" t="s">
        <v>1377</v>
      </c>
      <c r="G101" s="331"/>
      <c r="H101" s="332">
        <v>18680</v>
      </c>
      <c r="I101" s="332">
        <v>18680</v>
      </c>
      <c r="J101" s="332">
        <v>18680</v>
      </c>
      <c r="K101" s="330" t="s">
        <v>1292</v>
      </c>
      <c r="L101" s="330" t="s">
        <v>1283</v>
      </c>
      <c r="M101" s="323"/>
    </row>
    <row r="102" spans="1:13" ht="67.5" customHeight="1">
      <c r="A102" s="323"/>
      <c r="B102" s="330" t="s">
        <v>1647</v>
      </c>
      <c r="C102" s="330" t="s">
        <v>1655</v>
      </c>
      <c r="D102" s="331" t="s">
        <v>1656</v>
      </c>
      <c r="E102" s="331" t="s">
        <v>1657</v>
      </c>
      <c r="F102" s="331" t="s">
        <v>609</v>
      </c>
      <c r="G102" s="331" t="s">
        <v>1658</v>
      </c>
      <c r="H102" s="332">
        <v>2500</v>
      </c>
      <c r="I102" s="332">
        <v>2500</v>
      </c>
      <c r="J102" s="332">
        <v>2500</v>
      </c>
      <c r="K102" s="330" t="s">
        <v>1292</v>
      </c>
      <c r="L102" s="330" t="s">
        <v>1283</v>
      </c>
      <c r="M102" s="323"/>
    </row>
    <row r="103" spans="1:13" ht="67.5" customHeight="1">
      <c r="A103" s="323"/>
      <c r="B103" s="330" t="s">
        <v>1647</v>
      </c>
      <c r="C103" s="330" t="s">
        <v>1659</v>
      </c>
      <c r="D103" s="331" t="s">
        <v>1660</v>
      </c>
      <c r="E103" s="331" t="s">
        <v>1661</v>
      </c>
      <c r="F103" s="331" t="s">
        <v>198</v>
      </c>
      <c r="G103" s="331" t="s">
        <v>1662</v>
      </c>
      <c r="H103" s="332">
        <v>48000</v>
      </c>
      <c r="I103" s="332">
        <v>48000</v>
      </c>
      <c r="J103" s="332">
        <v>48000</v>
      </c>
      <c r="K103" s="330" t="s">
        <v>1292</v>
      </c>
      <c r="L103" s="330" t="s">
        <v>1283</v>
      </c>
      <c r="M103" s="323"/>
    </row>
    <row r="104" spans="1:13" ht="67.5" customHeight="1">
      <c r="A104" s="323"/>
      <c r="B104" s="330" t="s">
        <v>1647</v>
      </c>
      <c r="C104" s="330" t="s">
        <v>1663</v>
      </c>
      <c r="D104" s="331" t="s">
        <v>1664</v>
      </c>
      <c r="E104" s="331" t="s">
        <v>1665</v>
      </c>
      <c r="F104" s="331" t="s">
        <v>75</v>
      </c>
      <c r="G104" s="331" t="s">
        <v>1363</v>
      </c>
      <c r="H104" s="332">
        <v>12000</v>
      </c>
      <c r="I104" s="332">
        <v>12000</v>
      </c>
      <c r="J104" s="332">
        <v>12000</v>
      </c>
      <c r="K104" s="330" t="s">
        <v>1292</v>
      </c>
      <c r="L104" s="330" t="s">
        <v>1283</v>
      </c>
      <c r="M104" s="323"/>
    </row>
    <row r="105" spans="1:13" ht="67.5" customHeight="1">
      <c r="A105" s="323"/>
      <c r="B105" s="330" t="s">
        <v>1666</v>
      </c>
      <c r="C105" s="330" t="s">
        <v>1667</v>
      </c>
      <c r="D105" s="331" t="s">
        <v>1668</v>
      </c>
      <c r="E105" s="331" t="s">
        <v>1669</v>
      </c>
      <c r="F105" s="331" t="s">
        <v>1670</v>
      </c>
      <c r="G105" s="331" t="s">
        <v>1671</v>
      </c>
      <c r="H105" s="332">
        <v>2660000</v>
      </c>
      <c r="I105" s="332">
        <v>1780000</v>
      </c>
      <c r="J105" s="332">
        <v>1780000</v>
      </c>
      <c r="K105" s="330" t="s">
        <v>1292</v>
      </c>
      <c r="L105" s="330" t="s">
        <v>1672</v>
      </c>
      <c r="M105" s="323"/>
    </row>
    <row r="106" spans="1:13" ht="67.5" customHeight="1">
      <c r="A106" s="323"/>
      <c r="B106" s="330" t="s">
        <v>1666</v>
      </c>
      <c r="C106" s="330" t="s">
        <v>1673</v>
      </c>
      <c r="D106" s="331" t="s">
        <v>1674</v>
      </c>
      <c r="E106" s="331" t="s">
        <v>1675</v>
      </c>
      <c r="F106" s="331" t="s">
        <v>1670</v>
      </c>
      <c r="G106" s="331" t="s">
        <v>1676</v>
      </c>
      <c r="H106" s="332">
        <v>3167000</v>
      </c>
      <c r="I106" s="332">
        <v>2150000</v>
      </c>
      <c r="J106" s="332">
        <v>2150000</v>
      </c>
      <c r="K106" s="330" t="s">
        <v>1292</v>
      </c>
      <c r="L106" s="330" t="s">
        <v>1672</v>
      </c>
      <c r="M106" s="323"/>
    </row>
    <row r="107" spans="1:13" ht="67.5" customHeight="1">
      <c r="A107" s="323"/>
      <c r="B107" s="330" t="s">
        <v>1666</v>
      </c>
      <c r="C107" s="330" t="s">
        <v>1677</v>
      </c>
      <c r="D107" s="331" t="s">
        <v>1678</v>
      </c>
      <c r="E107" s="331" t="s">
        <v>1679</v>
      </c>
      <c r="F107" s="331" t="s">
        <v>1680</v>
      </c>
      <c r="G107" s="331" t="s">
        <v>1681</v>
      </c>
      <c r="H107" s="332">
        <v>4335000</v>
      </c>
      <c r="I107" s="332">
        <v>2900000</v>
      </c>
      <c r="J107" s="332">
        <v>2900000</v>
      </c>
      <c r="K107" s="330" t="s">
        <v>1292</v>
      </c>
      <c r="L107" s="330" t="s">
        <v>1672</v>
      </c>
      <c r="M107" s="323"/>
    </row>
    <row r="108" spans="1:13" ht="67.5" customHeight="1">
      <c r="A108" s="323"/>
      <c r="B108" s="330" t="s">
        <v>1682</v>
      </c>
      <c r="C108" s="330" t="s">
        <v>1683</v>
      </c>
      <c r="D108" s="331" t="s">
        <v>1684</v>
      </c>
      <c r="E108" s="331" t="s">
        <v>1685</v>
      </c>
      <c r="F108" s="331" t="s">
        <v>101</v>
      </c>
      <c r="G108" s="331"/>
      <c r="H108" s="332">
        <v>5410</v>
      </c>
      <c r="I108" s="332">
        <v>5410</v>
      </c>
      <c r="J108" s="332">
        <v>5410</v>
      </c>
      <c r="K108" s="330" t="s">
        <v>1292</v>
      </c>
      <c r="L108" s="330" t="s">
        <v>1283</v>
      </c>
      <c r="M108" s="323"/>
    </row>
    <row r="109" spans="1:13" ht="67.5" customHeight="1">
      <c r="A109" s="323"/>
      <c r="B109" s="330" t="s">
        <v>1686</v>
      </c>
      <c r="C109" s="330" t="s">
        <v>1687</v>
      </c>
      <c r="D109" s="331" t="s">
        <v>1688</v>
      </c>
      <c r="E109" s="331" t="s">
        <v>1689</v>
      </c>
      <c r="F109" s="331" t="s">
        <v>536</v>
      </c>
      <c r="G109" s="331"/>
      <c r="H109" s="332">
        <v>39500</v>
      </c>
      <c r="I109" s="332">
        <v>39500</v>
      </c>
      <c r="J109" s="332">
        <v>39500</v>
      </c>
      <c r="K109" s="330" t="s">
        <v>1292</v>
      </c>
      <c r="L109" s="330" t="s">
        <v>1690</v>
      </c>
      <c r="M109" s="323"/>
    </row>
    <row r="110" spans="1:13" ht="67.5" customHeight="1">
      <c r="A110" s="323"/>
      <c r="B110" s="330" t="s">
        <v>1686</v>
      </c>
      <c r="C110" s="330" t="s">
        <v>1691</v>
      </c>
      <c r="D110" s="331" t="s">
        <v>1692</v>
      </c>
      <c r="E110" s="331" t="s">
        <v>1693</v>
      </c>
      <c r="F110" s="331" t="s">
        <v>536</v>
      </c>
      <c r="G110" s="331"/>
      <c r="H110" s="332">
        <v>39500</v>
      </c>
      <c r="I110" s="332">
        <v>39500</v>
      </c>
      <c r="J110" s="332">
        <v>39500</v>
      </c>
      <c r="K110" s="330" t="s">
        <v>1292</v>
      </c>
      <c r="L110" s="330" t="s">
        <v>1690</v>
      </c>
      <c r="M110" s="323"/>
    </row>
    <row r="111" spans="1:13" ht="67.5" customHeight="1">
      <c r="A111" s="323"/>
      <c r="B111" s="330" t="s">
        <v>1686</v>
      </c>
      <c r="C111" s="330" t="s">
        <v>1694</v>
      </c>
      <c r="D111" s="331" t="s">
        <v>1695</v>
      </c>
      <c r="E111" s="331" t="s">
        <v>1696</v>
      </c>
      <c r="F111" s="331" t="s">
        <v>536</v>
      </c>
      <c r="G111" s="331"/>
      <c r="H111" s="332">
        <v>39500</v>
      </c>
      <c r="I111" s="332">
        <v>39500</v>
      </c>
      <c r="J111" s="332">
        <v>39500</v>
      </c>
      <c r="K111" s="330" t="s">
        <v>1292</v>
      </c>
      <c r="L111" s="330" t="s">
        <v>1690</v>
      </c>
      <c r="M111" s="323"/>
    </row>
    <row r="112" spans="1:13" ht="67.5" customHeight="1">
      <c r="A112" s="323"/>
      <c r="B112" s="330" t="s">
        <v>1686</v>
      </c>
      <c r="C112" s="330" t="s">
        <v>1697</v>
      </c>
      <c r="D112" s="331" t="s">
        <v>1698</v>
      </c>
      <c r="E112" s="331" t="s">
        <v>1699</v>
      </c>
      <c r="F112" s="331" t="s">
        <v>198</v>
      </c>
      <c r="G112" s="331"/>
      <c r="H112" s="332">
        <v>10250</v>
      </c>
      <c r="I112" s="332">
        <v>10250</v>
      </c>
      <c r="J112" s="332">
        <v>10250</v>
      </c>
      <c r="K112" s="330" t="s">
        <v>1292</v>
      </c>
      <c r="L112" s="330" t="s">
        <v>1283</v>
      </c>
      <c r="M112" s="323"/>
    </row>
    <row r="113" spans="1:13" ht="67.5" customHeight="1">
      <c r="A113" s="323"/>
      <c r="B113" s="330" t="s">
        <v>1686</v>
      </c>
      <c r="C113" s="330" t="s">
        <v>1700</v>
      </c>
      <c r="D113" s="331" t="s">
        <v>1701</v>
      </c>
      <c r="E113" s="331" t="s">
        <v>1702</v>
      </c>
      <c r="F113" s="331" t="s">
        <v>1377</v>
      </c>
      <c r="G113" s="331"/>
      <c r="H113" s="332">
        <v>5820</v>
      </c>
      <c r="I113" s="332">
        <v>5820</v>
      </c>
      <c r="J113" s="332">
        <v>5820</v>
      </c>
      <c r="K113" s="330" t="s">
        <v>1292</v>
      </c>
      <c r="L113" s="330" t="s">
        <v>1283</v>
      </c>
      <c r="M113" s="323"/>
    </row>
    <row r="114" spans="1:13" ht="67.5" customHeight="1">
      <c r="A114" s="323"/>
      <c r="B114" s="330" t="s">
        <v>1686</v>
      </c>
      <c r="C114" s="330" t="s">
        <v>1703</v>
      </c>
      <c r="D114" s="331" t="s">
        <v>1704</v>
      </c>
      <c r="E114" s="331" t="s">
        <v>1705</v>
      </c>
      <c r="F114" s="331" t="s">
        <v>1706</v>
      </c>
      <c r="G114" s="331" t="s">
        <v>1707</v>
      </c>
      <c r="H114" s="332">
        <v>7800</v>
      </c>
      <c r="I114" s="332">
        <v>7800</v>
      </c>
      <c r="J114" s="332">
        <v>7800</v>
      </c>
      <c r="K114" s="330" t="s">
        <v>1292</v>
      </c>
      <c r="L114" s="330" t="s">
        <v>1283</v>
      </c>
      <c r="M114" s="323"/>
    </row>
    <row r="115" spans="1:13" ht="67.5" customHeight="1">
      <c r="A115" s="323"/>
      <c r="B115" s="330" t="s">
        <v>1686</v>
      </c>
      <c r="C115" s="330" t="s">
        <v>1708</v>
      </c>
      <c r="D115" s="331" t="s">
        <v>1709</v>
      </c>
      <c r="E115" s="331" t="s">
        <v>1710</v>
      </c>
      <c r="F115" s="331" t="s">
        <v>506</v>
      </c>
      <c r="G115" s="331" t="s">
        <v>1711</v>
      </c>
      <c r="H115" s="332">
        <v>5430</v>
      </c>
      <c r="I115" s="332">
        <v>5430</v>
      </c>
      <c r="J115" s="332">
        <v>5430</v>
      </c>
      <c r="K115" s="330" t="s">
        <v>1292</v>
      </c>
      <c r="L115" s="330" t="s">
        <v>1283</v>
      </c>
      <c r="M115" s="323"/>
    </row>
    <row r="116" spans="1:13" ht="67.5" customHeight="1">
      <c r="A116" s="323"/>
      <c r="B116" s="330" t="s">
        <v>1686</v>
      </c>
      <c r="C116" s="330" t="s">
        <v>1712</v>
      </c>
      <c r="D116" s="331" t="s">
        <v>1713</v>
      </c>
      <c r="E116" s="331" t="s">
        <v>1714</v>
      </c>
      <c r="F116" s="331" t="s">
        <v>360</v>
      </c>
      <c r="G116" s="331"/>
      <c r="H116" s="332">
        <v>7250</v>
      </c>
      <c r="I116" s="332">
        <v>7250</v>
      </c>
      <c r="J116" s="332">
        <v>7250</v>
      </c>
      <c r="K116" s="330" t="s">
        <v>1292</v>
      </c>
      <c r="L116" s="330" t="s">
        <v>1283</v>
      </c>
      <c r="M116" s="323"/>
    </row>
    <row r="117" spans="1:13" ht="67.5" customHeight="1">
      <c r="A117" s="323"/>
      <c r="B117" s="330" t="s">
        <v>1686</v>
      </c>
      <c r="C117" s="330" t="s">
        <v>1715</v>
      </c>
      <c r="D117" s="331" t="s">
        <v>1716</v>
      </c>
      <c r="E117" s="331" t="s">
        <v>1717</v>
      </c>
      <c r="F117" s="331" t="s">
        <v>492</v>
      </c>
      <c r="G117" s="331"/>
      <c r="H117" s="332">
        <v>20407</v>
      </c>
      <c r="I117" s="332">
        <v>20407</v>
      </c>
      <c r="J117" s="332">
        <v>20407</v>
      </c>
      <c r="K117" s="330" t="s">
        <v>1292</v>
      </c>
      <c r="L117" s="330" t="s">
        <v>1283</v>
      </c>
      <c r="M117" s="323"/>
    </row>
    <row r="118" spans="1:13" ht="67.5" customHeight="1">
      <c r="A118" s="323"/>
      <c r="B118" s="330" t="s">
        <v>1686</v>
      </c>
      <c r="C118" s="330" t="s">
        <v>1718</v>
      </c>
      <c r="D118" s="331" t="s">
        <v>1719</v>
      </c>
      <c r="E118" s="331" t="s">
        <v>1720</v>
      </c>
      <c r="F118" s="331" t="s">
        <v>169</v>
      </c>
      <c r="G118" s="331"/>
      <c r="H118" s="332">
        <v>105270.45</v>
      </c>
      <c r="I118" s="332">
        <v>105270.45</v>
      </c>
      <c r="J118" s="332">
        <v>105270.45</v>
      </c>
      <c r="K118" s="330" t="s">
        <v>1292</v>
      </c>
      <c r="L118" s="330" t="s">
        <v>1283</v>
      </c>
      <c r="M118" s="323"/>
    </row>
    <row r="119" spans="1:13" ht="67.5" customHeight="1">
      <c r="A119" s="323"/>
      <c r="B119" s="330" t="s">
        <v>1721</v>
      </c>
      <c r="C119" s="330" t="s">
        <v>1722</v>
      </c>
      <c r="D119" s="331" t="s">
        <v>1723</v>
      </c>
      <c r="E119" s="331" t="s">
        <v>1724</v>
      </c>
      <c r="F119" s="331" t="s">
        <v>169</v>
      </c>
      <c r="G119" s="331"/>
      <c r="H119" s="332">
        <v>24318.29</v>
      </c>
      <c r="I119" s="332">
        <v>24318.29</v>
      </c>
      <c r="J119" s="332">
        <v>24318.29</v>
      </c>
      <c r="K119" s="330" t="s">
        <v>1292</v>
      </c>
      <c r="L119" s="330" t="s">
        <v>1283</v>
      </c>
      <c r="M119" s="323"/>
    </row>
    <row r="120" spans="1:13" ht="67.5" customHeight="1">
      <c r="A120" s="323"/>
      <c r="B120" s="330" t="s">
        <v>1721</v>
      </c>
      <c r="C120" s="330" t="s">
        <v>1725</v>
      </c>
      <c r="D120" s="331" t="s">
        <v>1726</v>
      </c>
      <c r="E120" s="331" t="s">
        <v>1727</v>
      </c>
      <c r="F120" s="331" t="s">
        <v>198</v>
      </c>
      <c r="G120" s="331" t="s">
        <v>1728</v>
      </c>
      <c r="H120" s="332">
        <v>77800</v>
      </c>
      <c r="I120" s="332">
        <v>77800</v>
      </c>
      <c r="J120" s="332">
        <v>77800</v>
      </c>
      <c r="K120" s="330" t="s">
        <v>1292</v>
      </c>
      <c r="L120" s="330" t="s">
        <v>1283</v>
      </c>
      <c r="M120" s="323"/>
    </row>
    <row r="121" spans="1:13" ht="67.5" customHeight="1">
      <c r="A121" s="323"/>
      <c r="B121" s="330" t="s">
        <v>1721</v>
      </c>
      <c r="C121" s="330" t="s">
        <v>1729</v>
      </c>
      <c r="D121" s="331" t="s">
        <v>1730</v>
      </c>
      <c r="E121" s="331" t="s">
        <v>1731</v>
      </c>
      <c r="F121" s="331" t="s">
        <v>169</v>
      </c>
      <c r="G121" s="331"/>
      <c r="H121" s="332">
        <v>27058.5</v>
      </c>
      <c r="I121" s="332">
        <v>27058.5</v>
      </c>
      <c r="J121" s="332">
        <v>27058.5</v>
      </c>
      <c r="K121" s="330" t="s">
        <v>1292</v>
      </c>
      <c r="L121" s="330" t="s">
        <v>1283</v>
      </c>
      <c r="M121" s="323"/>
    </row>
    <row r="122" spans="1:13" ht="67.5" customHeight="1">
      <c r="A122" s="323"/>
      <c r="B122" s="330" t="s">
        <v>1721</v>
      </c>
      <c r="C122" s="330" t="s">
        <v>1732</v>
      </c>
      <c r="D122" s="331" t="s">
        <v>1733</v>
      </c>
      <c r="E122" s="331" t="s">
        <v>1734</v>
      </c>
      <c r="F122" s="331" t="s">
        <v>75</v>
      </c>
      <c r="G122" s="331" t="s">
        <v>1363</v>
      </c>
      <c r="H122" s="332">
        <v>12000</v>
      </c>
      <c r="I122" s="332">
        <v>12000</v>
      </c>
      <c r="J122" s="332">
        <v>12000</v>
      </c>
      <c r="K122" s="330" t="s">
        <v>1292</v>
      </c>
      <c r="L122" s="330" t="s">
        <v>1283</v>
      </c>
      <c r="M122" s="323"/>
    </row>
    <row r="123" spans="1:13" ht="67.5" customHeight="1">
      <c r="A123" s="323"/>
      <c r="B123" s="330" t="s">
        <v>1721</v>
      </c>
      <c r="C123" s="330" t="s">
        <v>1735</v>
      </c>
      <c r="D123" s="331" t="s">
        <v>1736</v>
      </c>
      <c r="E123" s="331" t="s">
        <v>1737</v>
      </c>
      <c r="F123" s="331" t="s">
        <v>169</v>
      </c>
      <c r="G123" s="331"/>
      <c r="H123" s="332">
        <v>56694</v>
      </c>
      <c r="I123" s="332">
        <v>56694</v>
      </c>
      <c r="J123" s="332">
        <v>56694</v>
      </c>
      <c r="K123" s="330" t="s">
        <v>1292</v>
      </c>
      <c r="L123" s="330" t="s">
        <v>1283</v>
      </c>
      <c r="M123" s="323"/>
    </row>
    <row r="124" spans="1:13" ht="67.5" customHeight="1">
      <c r="A124" s="323"/>
      <c r="B124" s="330" t="s">
        <v>1721</v>
      </c>
      <c r="C124" s="330" t="s">
        <v>1738</v>
      </c>
      <c r="D124" s="331" t="s">
        <v>1739</v>
      </c>
      <c r="E124" s="331" t="s">
        <v>1740</v>
      </c>
      <c r="F124" s="331" t="s">
        <v>169</v>
      </c>
      <c r="G124" s="331"/>
      <c r="H124" s="332">
        <v>232703.1</v>
      </c>
      <c r="I124" s="332">
        <v>232703.1</v>
      </c>
      <c r="J124" s="332">
        <v>232703.1</v>
      </c>
      <c r="K124" s="330" t="s">
        <v>1292</v>
      </c>
      <c r="L124" s="330" t="s">
        <v>1283</v>
      </c>
      <c r="M124" s="323"/>
    </row>
    <row r="125" spans="1:13" ht="67.5" customHeight="1">
      <c r="A125" s="323"/>
      <c r="B125" s="330" t="s">
        <v>1721</v>
      </c>
      <c r="C125" s="330" t="s">
        <v>1741</v>
      </c>
      <c r="D125" s="331" t="s">
        <v>1742</v>
      </c>
      <c r="E125" s="331" t="s">
        <v>1743</v>
      </c>
      <c r="F125" s="331" t="s">
        <v>1744</v>
      </c>
      <c r="G125" s="331" t="s">
        <v>1745</v>
      </c>
      <c r="H125" s="332">
        <v>75000</v>
      </c>
      <c r="I125" s="332">
        <v>75000</v>
      </c>
      <c r="J125" s="332">
        <v>75000</v>
      </c>
      <c r="K125" s="330" t="s">
        <v>1292</v>
      </c>
      <c r="L125" s="330" t="s">
        <v>1283</v>
      </c>
      <c r="M125" s="323"/>
    </row>
    <row r="126" spans="1:13" ht="67.5" customHeight="1">
      <c r="A126" s="323"/>
      <c r="B126" s="330" t="s">
        <v>1721</v>
      </c>
      <c r="C126" s="330" t="s">
        <v>1746</v>
      </c>
      <c r="D126" s="331" t="s">
        <v>1747</v>
      </c>
      <c r="E126" s="331" t="s">
        <v>1748</v>
      </c>
      <c r="F126" s="331" t="s">
        <v>360</v>
      </c>
      <c r="G126" s="331"/>
      <c r="H126" s="332">
        <v>10875</v>
      </c>
      <c r="I126" s="332">
        <v>10875</v>
      </c>
      <c r="J126" s="332">
        <v>10875</v>
      </c>
      <c r="K126" s="330" t="s">
        <v>1292</v>
      </c>
      <c r="L126" s="330" t="s">
        <v>1283</v>
      </c>
      <c r="M126" s="323"/>
    </row>
    <row r="127" spans="1:13" ht="67.5" customHeight="1">
      <c r="A127" s="323"/>
      <c r="B127" s="330" t="s">
        <v>1721</v>
      </c>
      <c r="C127" s="330" t="s">
        <v>1749</v>
      </c>
      <c r="D127" s="331" t="s">
        <v>1750</v>
      </c>
      <c r="E127" s="331" t="s">
        <v>1751</v>
      </c>
      <c r="F127" s="331" t="s">
        <v>101</v>
      </c>
      <c r="G127" s="331"/>
      <c r="H127" s="332">
        <v>7500</v>
      </c>
      <c r="I127" s="332">
        <v>7500</v>
      </c>
      <c r="J127" s="332">
        <v>7500</v>
      </c>
      <c r="K127" s="330" t="s">
        <v>1292</v>
      </c>
      <c r="L127" s="330" t="s">
        <v>1283</v>
      </c>
      <c r="M127" s="323"/>
    </row>
    <row r="128" spans="1:13" ht="67.5" customHeight="1">
      <c r="A128" s="323"/>
      <c r="B128" s="330" t="s">
        <v>1721</v>
      </c>
      <c r="C128" s="330" t="s">
        <v>1752</v>
      </c>
      <c r="D128" s="331" t="s">
        <v>1753</v>
      </c>
      <c r="E128" s="331" t="s">
        <v>1754</v>
      </c>
      <c r="F128" s="331" t="s">
        <v>213</v>
      </c>
      <c r="G128" s="331"/>
      <c r="H128" s="332">
        <v>7140</v>
      </c>
      <c r="I128" s="332">
        <v>7140</v>
      </c>
      <c r="J128" s="332">
        <v>7140</v>
      </c>
      <c r="K128" s="330" t="s">
        <v>1292</v>
      </c>
      <c r="L128" s="330" t="s">
        <v>1283</v>
      </c>
      <c r="M128" s="323"/>
    </row>
    <row r="129" spans="1:13" ht="67.5" customHeight="1">
      <c r="A129" s="323"/>
      <c r="B129" s="330" t="s">
        <v>1721</v>
      </c>
      <c r="C129" s="330" t="s">
        <v>1755</v>
      </c>
      <c r="D129" s="331" t="s">
        <v>1756</v>
      </c>
      <c r="E129" s="331" t="s">
        <v>1757</v>
      </c>
      <c r="F129" s="331" t="s">
        <v>492</v>
      </c>
      <c r="G129" s="331"/>
      <c r="H129" s="332">
        <v>12495</v>
      </c>
      <c r="I129" s="332">
        <v>12495</v>
      </c>
      <c r="J129" s="332">
        <v>12495</v>
      </c>
      <c r="K129" s="330" t="s">
        <v>1292</v>
      </c>
      <c r="L129" s="330" t="s">
        <v>1283</v>
      </c>
      <c r="M129" s="323"/>
    </row>
    <row r="130" spans="1:13" ht="67.5" customHeight="1">
      <c r="A130" s="323"/>
      <c r="B130" s="330" t="s">
        <v>1721</v>
      </c>
      <c r="C130" s="330" t="s">
        <v>1758</v>
      </c>
      <c r="D130" s="331" t="s">
        <v>1759</v>
      </c>
      <c r="E130" s="331" t="s">
        <v>1760</v>
      </c>
      <c r="F130" s="331" t="s">
        <v>360</v>
      </c>
      <c r="G130" s="331"/>
      <c r="H130" s="332">
        <v>14500</v>
      </c>
      <c r="I130" s="332">
        <v>14500</v>
      </c>
      <c r="J130" s="332">
        <v>14500</v>
      </c>
      <c r="K130" s="330" t="s">
        <v>1292</v>
      </c>
      <c r="L130" s="330" t="s">
        <v>1283</v>
      </c>
      <c r="M130" s="323"/>
    </row>
    <row r="131" spans="1:13" ht="67.5" customHeight="1">
      <c r="A131" s="323"/>
      <c r="B131" s="330" t="s">
        <v>1721</v>
      </c>
      <c r="C131" s="330" t="s">
        <v>1761</v>
      </c>
      <c r="D131" s="331" t="s">
        <v>1762</v>
      </c>
      <c r="E131" s="331" t="s">
        <v>1763</v>
      </c>
      <c r="F131" s="331" t="s">
        <v>198</v>
      </c>
      <c r="G131" s="331"/>
      <c r="H131" s="332">
        <v>28280</v>
      </c>
      <c r="I131" s="332">
        <v>28280</v>
      </c>
      <c r="J131" s="332">
        <v>28280</v>
      </c>
      <c r="K131" s="330" t="s">
        <v>1292</v>
      </c>
      <c r="L131" s="330" t="s">
        <v>1283</v>
      </c>
      <c r="M131" s="323"/>
    </row>
    <row r="132" spans="1:13" ht="67.5" customHeight="1">
      <c r="A132" s="323"/>
      <c r="B132" s="330" t="s">
        <v>1721</v>
      </c>
      <c r="C132" s="330" t="s">
        <v>1764</v>
      </c>
      <c r="D132" s="331" t="s">
        <v>1765</v>
      </c>
      <c r="E132" s="331" t="s">
        <v>1766</v>
      </c>
      <c r="F132" s="331" t="s">
        <v>492</v>
      </c>
      <c r="G132" s="331"/>
      <c r="H132" s="332">
        <v>45000</v>
      </c>
      <c r="I132" s="332">
        <v>45000</v>
      </c>
      <c r="J132" s="332">
        <v>45000</v>
      </c>
      <c r="K132" s="330" t="s">
        <v>1292</v>
      </c>
      <c r="L132" s="330" t="s">
        <v>1283</v>
      </c>
      <c r="M132" s="323"/>
    </row>
    <row r="133" spans="1:13" ht="67.5" customHeight="1">
      <c r="A133" s="323"/>
      <c r="B133" s="330" t="s">
        <v>1721</v>
      </c>
      <c r="C133" s="330" t="s">
        <v>1767</v>
      </c>
      <c r="D133" s="331" t="s">
        <v>1768</v>
      </c>
      <c r="E133" s="331" t="s">
        <v>1769</v>
      </c>
      <c r="F133" s="331" t="s">
        <v>169</v>
      </c>
      <c r="G133" s="331"/>
      <c r="H133" s="332">
        <v>116351.55</v>
      </c>
      <c r="I133" s="332">
        <v>116351.55</v>
      </c>
      <c r="J133" s="332">
        <v>116351.55</v>
      </c>
      <c r="K133" s="330" t="s">
        <v>1292</v>
      </c>
      <c r="L133" s="330" t="s">
        <v>1283</v>
      </c>
      <c r="M133" s="323"/>
    </row>
    <row r="134" spans="1:13" ht="67.5" customHeight="1">
      <c r="A134" s="323"/>
      <c r="B134" s="330" t="s">
        <v>1770</v>
      </c>
      <c r="C134" s="330" t="s">
        <v>1771</v>
      </c>
      <c r="D134" s="331" t="s">
        <v>1772</v>
      </c>
      <c r="E134" s="331" t="s">
        <v>1773</v>
      </c>
      <c r="F134" s="331" t="s">
        <v>75</v>
      </c>
      <c r="G134" s="331" t="s">
        <v>1363</v>
      </c>
      <c r="H134" s="332">
        <v>12000</v>
      </c>
      <c r="I134" s="332">
        <v>12000</v>
      </c>
      <c r="J134" s="332">
        <v>12000</v>
      </c>
      <c r="K134" s="330" t="s">
        <v>1292</v>
      </c>
      <c r="L134" s="330" t="s">
        <v>1283</v>
      </c>
      <c r="M134" s="323"/>
    </row>
    <row r="135" spans="1:13" ht="67.5" customHeight="1">
      <c r="A135" s="323"/>
      <c r="B135" s="330" t="s">
        <v>1770</v>
      </c>
      <c r="C135" s="330" t="s">
        <v>1774</v>
      </c>
      <c r="D135" s="331" t="s">
        <v>1775</v>
      </c>
      <c r="E135" s="331" t="s">
        <v>1776</v>
      </c>
      <c r="F135" s="331" t="s">
        <v>213</v>
      </c>
      <c r="G135" s="331"/>
      <c r="H135" s="332">
        <v>17930</v>
      </c>
      <c r="I135" s="332">
        <v>17930</v>
      </c>
      <c r="J135" s="332">
        <v>17930</v>
      </c>
      <c r="K135" s="330" t="s">
        <v>1292</v>
      </c>
      <c r="L135" s="330" t="s">
        <v>1283</v>
      </c>
      <c r="M135" s="323"/>
    </row>
    <row r="136" spans="1:13" ht="67.5" customHeight="1">
      <c r="A136" s="323"/>
      <c r="B136" s="330" t="s">
        <v>1770</v>
      </c>
      <c r="C136" s="330" t="s">
        <v>1777</v>
      </c>
      <c r="D136" s="331" t="s">
        <v>1778</v>
      </c>
      <c r="E136" s="331" t="s">
        <v>1779</v>
      </c>
      <c r="F136" s="331" t="s">
        <v>1397</v>
      </c>
      <c r="G136" s="331" t="s">
        <v>1780</v>
      </c>
      <c r="H136" s="332">
        <v>287000</v>
      </c>
      <c r="I136" s="332">
        <v>277700</v>
      </c>
      <c r="J136" s="332">
        <v>277700</v>
      </c>
      <c r="K136" s="330" t="s">
        <v>1292</v>
      </c>
      <c r="L136" s="330" t="s">
        <v>1322</v>
      </c>
      <c r="M136" s="323"/>
    </row>
    <row r="137" spans="1:13" ht="67.5" customHeight="1">
      <c r="A137" s="323"/>
      <c r="B137" s="330" t="s">
        <v>1770</v>
      </c>
      <c r="C137" s="330" t="s">
        <v>1781</v>
      </c>
      <c r="D137" s="331" t="s">
        <v>1782</v>
      </c>
      <c r="E137" s="331" t="s">
        <v>1783</v>
      </c>
      <c r="F137" s="331" t="s">
        <v>1377</v>
      </c>
      <c r="G137" s="331"/>
      <c r="H137" s="332">
        <v>12706</v>
      </c>
      <c r="I137" s="332">
        <v>12706</v>
      </c>
      <c r="J137" s="332">
        <v>12706</v>
      </c>
      <c r="K137" s="330" t="s">
        <v>1292</v>
      </c>
      <c r="L137" s="330" t="s">
        <v>1283</v>
      </c>
      <c r="M137" s="323"/>
    </row>
    <row r="138" spans="1:13" ht="67.5" customHeight="1">
      <c r="A138" s="323"/>
      <c r="B138" s="330" t="s">
        <v>1770</v>
      </c>
      <c r="C138" s="330" t="s">
        <v>1784</v>
      </c>
      <c r="D138" s="331" t="s">
        <v>1785</v>
      </c>
      <c r="E138" s="331" t="s">
        <v>1786</v>
      </c>
      <c r="F138" s="331" t="s">
        <v>1296</v>
      </c>
      <c r="G138" s="331"/>
      <c r="H138" s="332">
        <v>38400</v>
      </c>
      <c r="I138" s="332">
        <v>38000</v>
      </c>
      <c r="J138" s="332">
        <v>38000</v>
      </c>
      <c r="K138" s="330" t="s">
        <v>1292</v>
      </c>
      <c r="L138" s="330" t="s">
        <v>1283</v>
      </c>
      <c r="M138" s="323"/>
    </row>
    <row r="139" spans="1:13" ht="67.5" customHeight="1">
      <c r="A139" s="323"/>
      <c r="B139" s="330" t="s">
        <v>1787</v>
      </c>
      <c r="C139" s="330" t="s">
        <v>1788</v>
      </c>
      <c r="D139" s="331" t="s">
        <v>1789</v>
      </c>
      <c r="E139" s="331" t="s">
        <v>1790</v>
      </c>
      <c r="F139" s="331" t="s">
        <v>1377</v>
      </c>
      <c r="G139" s="331"/>
      <c r="H139" s="332">
        <v>6380</v>
      </c>
      <c r="I139" s="332">
        <v>6380</v>
      </c>
      <c r="J139" s="332">
        <v>6380</v>
      </c>
      <c r="K139" s="330" t="s">
        <v>1292</v>
      </c>
      <c r="L139" s="330" t="s">
        <v>1283</v>
      </c>
      <c r="M139" s="323"/>
    </row>
    <row r="140" spans="1:13" ht="67.5" customHeight="1">
      <c r="A140" s="323"/>
      <c r="B140" s="330" t="s">
        <v>1787</v>
      </c>
      <c r="C140" s="330" t="s">
        <v>1791</v>
      </c>
      <c r="D140" s="331" t="s">
        <v>1792</v>
      </c>
      <c r="E140" s="331" t="s">
        <v>1793</v>
      </c>
      <c r="F140" s="331" t="s">
        <v>360</v>
      </c>
      <c r="G140" s="331"/>
      <c r="H140" s="332">
        <v>7250</v>
      </c>
      <c r="I140" s="332">
        <v>7250</v>
      </c>
      <c r="J140" s="332">
        <v>7250</v>
      </c>
      <c r="K140" s="330" t="s">
        <v>1292</v>
      </c>
      <c r="L140" s="330" t="s">
        <v>1283</v>
      </c>
      <c r="M140" s="323"/>
    </row>
    <row r="141" spans="1:13" ht="67.5" customHeight="1">
      <c r="A141" s="323"/>
      <c r="B141" s="330" t="s">
        <v>1787</v>
      </c>
      <c r="C141" s="330" t="s">
        <v>1794</v>
      </c>
      <c r="D141" s="331" t="s">
        <v>1795</v>
      </c>
      <c r="E141" s="331" t="s">
        <v>1796</v>
      </c>
      <c r="F141" s="331" t="s">
        <v>112</v>
      </c>
      <c r="G141" s="331"/>
      <c r="H141" s="332">
        <v>9800</v>
      </c>
      <c r="I141" s="332">
        <v>9800</v>
      </c>
      <c r="J141" s="332">
        <v>9800</v>
      </c>
      <c r="K141" s="330" t="s">
        <v>1292</v>
      </c>
      <c r="L141" s="330" t="s">
        <v>1283</v>
      </c>
      <c r="M141" s="323"/>
    </row>
    <row r="142" spans="1:13" ht="67.5" customHeight="1">
      <c r="A142" s="323"/>
      <c r="B142" s="330" t="s">
        <v>1787</v>
      </c>
      <c r="C142" s="330" t="s">
        <v>1797</v>
      </c>
      <c r="D142" s="331" t="s">
        <v>1798</v>
      </c>
      <c r="E142" s="331" t="s">
        <v>1799</v>
      </c>
      <c r="F142" s="331" t="s">
        <v>198</v>
      </c>
      <c r="G142" s="331"/>
      <c r="H142" s="332">
        <v>19600</v>
      </c>
      <c r="I142" s="332">
        <v>19600</v>
      </c>
      <c r="J142" s="332">
        <v>19600</v>
      </c>
      <c r="K142" s="330" t="s">
        <v>1292</v>
      </c>
      <c r="L142" s="330" t="s">
        <v>1283</v>
      </c>
      <c r="M142" s="323"/>
    </row>
    <row r="143" spans="1:13" ht="67.5" customHeight="1">
      <c r="A143" s="323"/>
      <c r="B143" s="330" t="s">
        <v>1800</v>
      </c>
      <c r="C143" s="330" t="s">
        <v>1801</v>
      </c>
      <c r="D143" s="331" t="s">
        <v>1802</v>
      </c>
      <c r="E143" s="331" t="s">
        <v>1803</v>
      </c>
      <c r="F143" s="331" t="s">
        <v>1804</v>
      </c>
      <c r="G143" s="331" t="s">
        <v>1805</v>
      </c>
      <c r="H143" s="332">
        <v>119300</v>
      </c>
      <c r="I143" s="332">
        <v>119300</v>
      </c>
      <c r="J143" s="332">
        <v>119300</v>
      </c>
      <c r="K143" s="330" t="s">
        <v>1292</v>
      </c>
      <c r="L143" s="330" t="s">
        <v>1283</v>
      </c>
      <c r="M143" s="323"/>
    </row>
    <row r="144" spans="1:13" ht="67.5" customHeight="1">
      <c r="A144" s="323"/>
      <c r="B144" s="330" t="s">
        <v>1800</v>
      </c>
      <c r="C144" s="330" t="s">
        <v>1806</v>
      </c>
      <c r="D144" s="331" t="s">
        <v>1807</v>
      </c>
      <c r="E144" s="331" t="s">
        <v>1808</v>
      </c>
      <c r="F144" s="331" t="s">
        <v>75</v>
      </c>
      <c r="G144" s="331" t="s">
        <v>1363</v>
      </c>
      <c r="H144" s="332">
        <v>12000</v>
      </c>
      <c r="I144" s="332">
        <v>12000</v>
      </c>
      <c r="J144" s="332">
        <v>12000</v>
      </c>
      <c r="K144" s="330" t="s">
        <v>1292</v>
      </c>
      <c r="L144" s="330" t="s">
        <v>1283</v>
      </c>
      <c r="M144" s="323"/>
    </row>
    <row r="145" spans="1:13" ht="67.5" customHeight="1">
      <c r="A145" s="323"/>
      <c r="B145" s="330" t="s">
        <v>1800</v>
      </c>
      <c r="C145" s="330" t="s">
        <v>1809</v>
      </c>
      <c r="D145" s="331" t="s">
        <v>1810</v>
      </c>
      <c r="E145" s="331" t="s">
        <v>1811</v>
      </c>
      <c r="F145" s="331" t="s">
        <v>609</v>
      </c>
      <c r="G145" s="331" t="s">
        <v>1812</v>
      </c>
      <c r="H145" s="332">
        <v>8000</v>
      </c>
      <c r="I145" s="332">
        <v>8000</v>
      </c>
      <c r="J145" s="332">
        <v>8000</v>
      </c>
      <c r="K145" s="330" t="s">
        <v>1292</v>
      </c>
      <c r="L145" s="330" t="s">
        <v>1283</v>
      </c>
      <c r="M145" s="323"/>
    </row>
    <row r="146" spans="1:13" ht="67.5" customHeight="1">
      <c r="A146" s="323"/>
      <c r="B146" s="330" t="s">
        <v>1800</v>
      </c>
      <c r="C146" s="330" t="s">
        <v>1813</v>
      </c>
      <c r="D146" s="331" t="s">
        <v>1814</v>
      </c>
      <c r="E146" s="331" t="s">
        <v>1815</v>
      </c>
      <c r="F146" s="331" t="s">
        <v>198</v>
      </c>
      <c r="G146" s="331" t="s">
        <v>1816</v>
      </c>
      <c r="H146" s="332">
        <v>8000</v>
      </c>
      <c r="I146" s="332">
        <v>8000</v>
      </c>
      <c r="J146" s="332">
        <v>8000</v>
      </c>
      <c r="K146" s="330" t="s">
        <v>1292</v>
      </c>
      <c r="L146" s="330" t="s">
        <v>1283</v>
      </c>
      <c r="M146" s="323"/>
    </row>
    <row r="147" spans="1:13" ht="67.5" customHeight="1">
      <c r="A147" s="323"/>
      <c r="B147" s="330" t="s">
        <v>1800</v>
      </c>
      <c r="C147" s="330" t="s">
        <v>1817</v>
      </c>
      <c r="D147" s="331" t="s">
        <v>1818</v>
      </c>
      <c r="E147" s="331" t="s">
        <v>1819</v>
      </c>
      <c r="F147" s="331" t="s">
        <v>492</v>
      </c>
      <c r="G147" s="331"/>
      <c r="H147" s="332">
        <v>44342</v>
      </c>
      <c r="I147" s="332">
        <v>44342</v>
      </c>
      <c r="J147" s="332">
        <v>44342</v>
      </c>
      <c r="K147" s="330" t="s">
        <v>1292</v>
      </c>
      <c r="L147" s="330" t="s">
        <v>1283</v>
      </c>
      <c r="M147" s="323"/>
    </row>
    <row r="148" spans="1:13" ht="67.5" customHeight="1">
      <c r="A148" s="323"/>
      <c r="B148" s="330" t="s">
        <v>1800</v>
      </c>
      <c r="C148" s="330" t="s">
        <v>1820</v>
      </c>
      <c r="D148" s="331" t="s">
        <v>1785</v>
      </c>
      <c r="E148" s="331" t="s">
        <v>1821</v>
      </c>
      <c r="F148" s="331" t="s">
        <v>1296</v>
      </c>
      <c r="G148" s="331" t="s">
        <v>1822</v>
      </c>
      <c r="H148" s="332">
        <v>38400</v>
      </c>
      <c r="I148" s="332">
        <v>38000</v>
      </c>
      <c r="J148" s="332">
        <v>38000</v>
      </c>
      <c r="K148" s="330" t="s">
        <v>1282</v>
      </c>
      <c r="L148" s="330" t="s">
        <v>1283</v>
      </c>
      <c r="M148" s="323"/>
    </row>
    <row r="149" spans="1:13" ht="67.5" customHeight="1">
      <c r="A149" s="323"/>
      <c r="B149" s="330" t="s">
        <v>1800</v>
      </c>
      <c r="C149" s="330" t="s">
        <v>1823</v>
      </c>
      <c r="D149" s="331" t="s">
        <v>1824</v>
      </c>
      <c r="E149" s="331" t="s">
        <v>1825</v>
      </c>
      <c r="F149" s="331" t="s">
        <v>1826</v>
      </c>
      <c r="G149" s="331"/>
      <c r="H149" s="332">
        <v>47500</v>
      </c>
      <c r="I149" s="332">
        <v>47500</v>
      </c>
      <c r="J149" s="332">
        <v>47500</v>
      </c>
      <c r="K149" s="330" t="s">
        <v>1292</v>
      </c>
      <c r="L149" s="330" t="s">
        <v>1283</v>
      </c>
      <c r="M149" s="323"/>
    </row>
    <row r="150" spans="1:13" ht="67.5" customHeight="1">
      <c r="A150" s="323"/>
      <c r="B150" s="330" t="s">
        <v>1800</v>
      </c>
      <c r="C150" s="330" t="s">
        <v>1827</v>
      </c>
      <c r="D150" s="331" t="s">
        <v>1828</v>
      </c>
      <c r="E150" s="331" t="s">
        <v>1829</v>
      </c>
      <c r="F150" s="331" t="s">
        <v>198</v>
      </c>
      <c r="G150" s="331"/>
      <c r="H150" s="332">
        <v>5850</v>
      </c>
      <c r="I150" s="332">
        <v>5850</v>
      </c>
      <c r="J150" s="332">
        <v>5850</v>
      </c>
      <c r="K150" s="330" t="s">
        <v>1292</v>
      </c>
      <c r="L150" s="330" t="s">
        <v>1283</v>
      </c>
      <c r="M150" s="323"/>
    </row>
    <row r="151" spans="1:13" ht="67.5" customHeight="1">
      <c r="A151" s="323"/>
      <c r="B151" s="330" t="s">
        <v>1800</v>
      </c>
      <c r="C151" s="330" t="s">
        <v>1830</v>
      </c>
      <c r="D151" s="331" t="s">
        <v>1831</v>
      </c>
      <c r="E151" s="331" t="s">
        <v>1832</v>
      </c>
      <c r="F151" s="331" t="s">
        <v>1377</v>
      </c>
      <c r="G151" s="331"/>
      <c r="H151" s="332">
        <v>6130</v>
      </c>
      <c r="I151" s="332">
        <v>6130</v>
      </c>
      <c r="J151" s="332">
        <v>6130</v>
      </c>
      <c r="K151" s="330" t="s">
        <v>1292</v>
      </c>
      <c r="L151" s="330" t="s">
        <v>1283</v>
      </c>
      <c r="M151" s="323"/>
    </row>
    <row r="152" spans="1:13" ht="67.5" customHeight="1">
      <c r="A152" s="323"/>
      <c r="B152" s="330" t="s">
        <v>1800</v>
      </c>
      <c r="C152" s="330" t="s">
        <v>1833</v>
      </c>
      <c r="D152" s="331" t="s">
        <v>1834</v>
      </c>
      <c r="E152" s="331" t="s">
        <v>1835</v>
      </c>
      <c r="F152" s="331" t="s">
        <v>198</v>
      </c>
      <c r="G152" s="331" t="s">
        <v>1836</v>
      </c>
      <c r="H152" s="332">
        <v>96000</v>
      </c>
      <c r="I152" s="332">
        <v>96000</v>
      </c>
      <c r="J152" s="332">
        <v>96000</v>
      </c>
      <c r="K152" s="330" t="s">
        <v>1292</v>
      </c>
      <c r="L152" s="330" t="s">
        <v>1283</v>
      </c>
      <c r="M152" s="323"/>
    </row>
    <row r="153" spans="1:13" ht="67.5" customHeight="1">
      <c r="A153" s="323"/>
      <c r="B153" s="330" t="s">
        <v>1800</v>
      </c>
      <c r="C153" s="330" t="s">
        <v>1837</v>
      </c>
      <c r="D153" s="331" t="s">
        <v>1838</v>
      </c>
      <c r="E153" s="331" t="s">
        <v>1839</v>
      </c>
      <c r="F153" s="331" t="s">
        <v>31</v>
      </c>
      <c r="G153" s="331" t="s">
        <v>1331</v>
      </c>
      <c r="H153" s="332">
        <v>7500</v>
      </c>
      <c r="I153" s="332">
        <v>7500</v>
      </c>
      <c r="J153" s="332">
        <v>7500</v>
      </c>
      <c r="K153" s="330" t="s">
        <v>1292</v>
      </c>
      <c r="L153" s="330" t="s">
        <v>1283</v>
      </c>
      <c r="M153" s="323"/>
    </row>
    <row r="154" spans="1:13" ht="67.5" customHeight="1">
      <c r="A154" s="323"/>
      <c r="B154" s="330" t="s">
        <v>1800</v>
      </c>
      <c r="C154" s="330" t="s">
        <v>1840</v>
      </c>
      <c r="D154" s="331" t="s">
        <v>1841</v>
      </c>
      <c r="E154" s="331" t="s">
        <v>1842</v>
      </c>
      <c r="F154" s="331" t="s">
        <v>1843</v>
      </c>
      <c r="G154" s="331"/>
      <c r="H154" s="332">
        <v>36335.699999999997</v>
      </c>
      <c r="I154" s="332">
        <v>36335.699999999997</v>
      </c>
      <c r="J154" s="332">
        <v>36335.699999999997</v>
      </c>
      <c r="K154" s="330" t="s">
        <v>1292</v>
      </c>
      <c r="L154" s="330" t="s">
        <v>1283</v>
      </c>
      <c r="M154" s="323"/>
    </row>
    <row r="155" spans="1:13" ht="67.5" customHeight="1">
      <c r="A155" s="323"/>
      <c r="B155" s="330" t="s">
        <v>1800</v>
      </c>
      <c r="C155" s="330" t="s">
        <v>1844</v>
      </c>
      <c r="D155" s="331" t="s">
        <v>1845</v>
      </c>
      <c r="E155" s="331" t="s">
        <v>1846</v>
      </c>
      <c r="F155" s="331" t="s">
        <v>1843</v>
      </c>
      <c r="G155" s="331"/>
      <c r="H155" s="332">
        <v>152816.1</v>
      </c>
      <c r="I155" s="332">
        <v>152816.1</v>
      </c>
      <c r="J155" s="332">
        <v>152816.1</v>
      </c>
      <c r="K155" s="330" t="s">
        <v>1292</v>
      </c>
      <c r="L155" s="330" t="s">
        <v>1283</v>
      </c>
      <c r="M155" s="323"/>
    </row>
    <row r="156" spans="1:13" ht="67.5" customHeight="1">
      <c r="A156" s="323"/>
      <c r="B156" s="330" t="s">
        <v>1800</v>
      </c>
      <c r="C156" s="330" t="s">
        <v>1847</v>
      </c>
      <c r="D156" s="331" t="s">
        <v>1848</v>
      </c>
      <c r="E156" s="331" t="s">
        <v>1849</v>
      </c>
      <c r="F156" s="331" t="s">
        <v>198</v>
      </c>
      <c r="G156" s="331" t="s">
        <v>1850</v>
      </c>
      <c r="H156" s="332">
        <v>18200</v>
      </c>
      <c r="I156" s="332">
        <v>18200</v>
      </c>
      <c r="J156" s="332">
        <v>18200</v>
      </c>
      <c r="K156" s="330" t="s">
        <v>1292</v>
      </c>
      <c r="L156" s="330" t="s">
        <v>1283</v>
      </c>
      <c r="M156" s="323"/>
    </row>
    <row r="157" spans="1:13" ht="67.5" customHeight="1">
      <c r="A157" s="323"/>
      <c r="B157" s="330" t="s">
        <v>1800</v>
      </c>
      <c r="C157" s="330" t="s">
        <v>1851</v>
      </c>
      <c r="D157" s="331" t="s">
        <v>1852</v>
      </c>
      <c r="E157" s="331" t="s">
        <v>1853</v>
      </c>
      <c r="F157" s="331" t="s">
        <v>492</v>
      </c>
      <c r="G157" s="331"/>
      <c r="H157" s="332">
        <v>46500</v>
      </c>
      <c r="I157" s="332">
        <v>46500</v>
      </c>
      <c r="J157" s="332">
        <v>46500</v>
      </c>
      <c r="K157" s="330" t="s">
        <v>1292</v>
      </c>
      <c r="L157" s="330" t="s">
        <v>1283</v>
      </c>
      <c r="M157" s="323"/>
    </row>
    <row r="158" spans="1:13" ht="67.5" customHeight="1">
      <c r="A158" s="323"/>
      <c r="B158" s="330" t="s">
        <v>1800</v>
      </c>
      <c r="C158" s="330" t="s">
        <v>1854</v>
      </c>
      <c r="D158" s="331" t="s">
        <v>1855</v>
      </c>
      <c r="E158" s="331" t="s">
        <v>1856</v>
      </c>
      <c r="F158" s="331" t="s">
        <v>198</v>
      </c>
      <c r="G158" s="331"/>
      <c r="H158" s="332">
        <v>1900</v>
      </c>
      <c r="I158" s="332">
        <v>1900</v>
      </c>
      <c r="J158" s="332">
        <v>1900</v>
      </c>
      <c r="K158" s="330" t="s">
        <v>1292</v>
      </c>
      <c r="L158" s="330" t="s">
        <v>1283</v>
      </c>
      <c r="M158" s="323"/>
    </row>
    <row r="159" spans="1:13" ht="67.5" customHeight="1">
      <c r="A159" s="323"/>
      <c r="B159" s="330" t="s">
        <v>1800</v>
      </c>
      <c r="C159" s="330" t="s">
        <v>1857</v>
      </c>
      <c r="D159" s="331" t="s">
        <v>1858</v>
      </c>
      <c r="E159" s="331" t="s">
        <v>1859</v>
      </c>
      <c r="F159" s="331" t="s">
        <v>198</v>
      </c>
      <c r="G159" s="331"/>
      <c r="H159" s="332">
        <v>7020</v>
      </c>
      <c r="I159" s="332">
        <v>7020</v>
      </c>
      <c r="J159" s="332">
        <v>7020</v>
      </c>
      <c r="K159" s="330" t="s">
        <v>1292</v>
      </c>
      <c r="L159" s="330" t="s">
        <v>1283</v>
      </c>
      <c r="M159" s="323"/>
    </row>
    <row r="160" spans="1:13" ht="67.5" customHeight="1">
      <c r="A160" s="323"/>
      <c r="B160" s="330" t="s">
        <v>1800</v>
      </c>
      <c r="C160" s="330" t="s">
        <v>1860</v>
      </c>
      <c r="D160" s="331" t="s">
        <v>1861</v>
      </c>
      <c r="E160" s="331" t="s">
        <v>1862</v>
      </c>
      <c r="F160" s="331" t="s">
        <v>1377</v>
      </c>
      <c r="G160" s="331"/>
      <c r="H160" s="332">
        <v>8210</v>
      </c>
      <c r="I160" s="332">
        <v>8210</v>
      </c>
      <c r="J160" s="332">
        <v>8210</v>
      </c>
      <c r="K160" s="330" t="s">
        <v>1292</v>
      </c>
      <c r="L160" s="330" t="s">
        <v>1283</v>
      </c>
      <c r="M160" s="323"/>
    </row>
    <row r="161" spans="1:13" s="343" customFormat="1" ht="67.5" customHeight="1">
      <c r="A161" s="339"/>
      <c r="B161" s="340" t="s">
        <v>1863</v>
      </c>
      <c r="C161" s="340" t="s">
        <v>1864</v>
      </c>
      <c r="D161" s="341" t="s">
        <v>1865</v>
      </c>
      <c r="E161" s="341" t="s">
        <v>1866</v>
      </c>
      <c r="F161" s="341" t="s">
        <v>536</v>
      </c>
      <c r="G161" s="341"/>
      <c r="H161" s="342">
        <v>39500</v>
      </c>
      <c r="I161" s="342">
        <v>39500</v>
      </c>
      <c r="J161" s="342">
        <v>39500</v>
      </c>
      <c r="K161" s="340" t="s">
        <v>1292</v>
      </c>
      <c r="L161" s="340" t="s">
        <v>1690</v>
      </c>
      <c r="M161" s="339"/>
    </row>
    <row r="162" spans="1:13" ht="67.5" customHeight="1">
      <c r="A162" s="323"/>
      <c r="B162" s="330" t="s">
        <v>1863</v>
      </c>
      <c r="C162" s="330" t="s">
        <v>1867</v>
      </c>
      <c r="D162" s="331" t="s">
        <v>1868</v>
      </c>
      <c r="E162" s="331" t="s">
        <v>1869</v>
      </c>
      <c r="F162" s="331" t="s">
        <v>1870</v>
      </c>
      <c r="G162" s="331" t="s">
        <v>1871</v>
      </c>
      <c r="H162" s="332">
        <v>84140</v>
      </c>
      <c r="I162" s="332">
        <v>84140</v>
      </c>
      <c r="J162" s="332">
        <v>84140</v>
      </c>
      <c r="K162" s="330" t="s">
        <v>1292</v>
      </c>
      <c r="L162" s="330" t="s">
        <v>1283</v>
      </c>
      <c r="M162" s="323"/>
    </row>
    <row r="163" spans="1:13" ht="67.5" customHeight="1">
      <c r="A163" s="323"/>
      <c r="B163" s="330" t="s">
        <v>1863</v>
      </c>
      <c r="C163" s="330" t="s">
        <v>1872</v>
      </c>
      <c r="D163" s="331" t="s">
        <v>1873</v>
      </c>
      <c r="E163" s="331" t="s">
        <v>1874</v>
      </c>
      <c r="F163" s="331" t="s">
        <v>536</v>
      </c>
      <c r="G163" s="331"/>
      <c r="H163" s="332">
        <v>40000</v>
      </c>
      <c r="I163" s="332">
        <v>40000</v>
      </c>
      <c r="J163" s="332">
        <v>40000</v>
      </c>
      <c r="K163" s="330" t="s">
        <v>1292</v>
      </c>
      <c r="L163" s="330" t="s">
        <v>1283</v>
      </c>
      <c r="M163" s="323"/>
    </row>
    <row r="164" spans="1:13" ht="67.5" customHeight="1">
      <c r="A164" s="323"/>
      <c r="B164" s="330" t="s">
        <v>1863</v>
      </c>
      <c r="C164" s="330" t="s">
        <v>1875</v>
      </c>
      <c r="D164" s="331" t="s">
        <v>1876</v>
      </c>
      <c r="E164" s="331" t="s">
        <v>1877</v>
      </c>
      <c r="F164" s="331" t="s">
        <v>536</v>
      </c>
      <c r="G164" s="331"/>
      <c r="H164" s="332">
        <v>40000</v>
      </c>
      <c r="I164" s="332">
        <v>40000</v>
      </c>
      <c r="J164" s="332">
        <v>40000</v>
      </c>
      <c r="K164" s="330" t="s">
        <v>1292</v>
      </c>
      <c r="L164" s="330" t="s">
        <v>1283</v>
      </c>
      <c r="M164" s="323"/>
    </row>
    <row r="165" spans="1:13" ht="67.5" customHeight="1">
      <c r="A165" s="323"/>
      <c r="B165" s="330" t="s">
        <v>1863</v>
      </c>
      <c r="C165" s="330" t="s">
        <v>1878</v>
      </c>
      <c r="D165" s="331" t="s">
        <v>1879</v>
      </c>
      <c r="E165" s="331" t="s">
        <v>1880</v>
      </c>
      <c r="F165" s="331" t="s">
        <v>536</v>
      </c>
      <c r="G165" s="331"/>
      <c r="H165" s="332">
        <v>40000</v>
      </c>
      <c r="I165" s="332">
        <v>40000</v>
      </c>
      <c r="J165" s="332">
        <v>40000</v>
      </c>
      <c r="K165" s="330" t="s">
        <v>1292</v>
      </c>
      <c r="L165" s="330" t="s">
        <v>1283</v>
      </c>
      <c r="M165" s="323"/>
    </row>
    <row r="166" spans="1:13" ht="67.5" customHeight="1">
      <c r="A166" s="323"/>
      <c r="B166" s="330" t="s">
        <v>1863</v>
      </c>
      <c r="C166" s="330" t="s">
        <v>1881</v>
      </c>
      <c r="D166" s="331" t="s">
        <v>1882</v>
      </c>
      <c r="E166" s="331" t="s">
        <v>1883</v>
      </c>
      <c r="F166" s="331" t="s">
        <v>536</v>
      </c>
      <c r="G166" s="331"/>
      <c r="H166" s="332">
        <v>40000</v>
      </c>
      <c r="I166" s="332">
        <v>40000</v>
      </c>
      <c r="J166" s="332">
        <v>40000</v>
      </c>
      <c r="K166" s="330" t="s">
        <v>1292</v>
      </c>
      <c r="L166" s="330" t="s">
        <v>1283</v>
      </c>
      <c r="M166" s="323"/>
    </row>
    <row r="167" spans="1:13" ht="67.5" customHeight="1">
      <c r="A167" s="323"/>
      <c r="B167" s="330" t="s">
        <v>1863</v>
      </c>
      <c r="C167" s="330" t="s">
        <v>1884</v>
      </c>
      <c r="D167" s="331" t="s">
        <v>1885</v>
      </c>
      <c r="E167" s="331" t="s">
        <v>1886</v>
      </c>
      <c r="F167" s="331" t="s">
        <v>101</v>
      </c>
      <c r="G167" s="331"/>
      <c r="H167" s="332">
        <v>5500</v>
      </c>
      <c r="I167" s="332">
        <v>5500</v>
      </c>
      <c r="J167" s="332">
        <v>5500</v>
      </c>
      <c r="K167" s="330" t="s">
        <v>1292</v>
      </c>
      <c r="L167" s="330" t="s">
        <v>1283</v>
      </c>
      <c r="M167" s="323"/>
    </row>
    <row r="168" spans="1:13" ht="67.5" customHeight="1">
      <c r="A168" s="323"/>
      <c r="B168" s="330" t="s">
        <v>1887</v>
      </c>
      <c r="C168" s="330" t="s">
        <v>1888</v>
      </c>
      <c r="D168" s="331" t="s">
        <v>1889</v>
      </c>
      <c r="E168" s="331" t="s">
        <v>1890</v>
      </c>
      <c r="F168" s="331" t="s">
        <v>1891</v>
      </c>
      <c r="G168" s="331"/>
      <c r="H168" s="332">
        <v>53700</v>
      </c>
      <c r="I168" s="332">
        <v>52800</v>
      </c>
      <c r="J168" s="332">
        <v>52800</v>
      </c>
      <c r="K168" s="330" t="s">
        <v>1292</v>
      </c>
      <c r="L168" s="330" t="s">
        <v>1283</v>
      </c>
      <c r="M168" s="323"/>
    </row>
    <row r="169" spans="1:13" ht="67.5" customHeight="1">
      <c r="A169" s="323"/>
      <c r="B169" s="330" t="s">
        <v>1892</v>
      </c>
      <c r="C169" s="330" t="s">
        <v>1893</v>
      </c>
      <c r="D169" s="331" t="s">
        <v>1894</v>
      </c>
      <c r="E169" s="331" t="s">
        <v>1895</v>
      </c>
      <c r="F169" s="331" t="s">
        <v>536</v>
      </c>
      <c r="G169" s="331" t="s">
        <v>1896</v>
      </c>
      <c r="H169" s="332">
        <v>44300</v>
      </c>
      <c r="I169" s="332">
        <v>44300</v>
      </c>
      <c r="J169" s="332">
        <v>44300</v>
      </c>
      <c r="K169" s="330" t="s">
        <v>1292</v>
      </c>
      <c r="L169" s="330" t="s">
        <v>1283</v>
      </c>
      <c r="M169" s="323"/>
    </row>
    <row r="170" spans="1:13" ht="67.5" customHeight="1">
      <c r="A170" s="323"/>
      <c r="B170" s="330" t="s">
        <v>1897</v>
      </c>
      <c r="C170" s="330" t="s">
        <v>1898</v>
      </c>
      <c r="D170" s="331" t="s">
        <v>1899</v>
      </c>
      <c r="E170" s="331" t="s">
        <v>1900</v>
      </c>
      <c r="F170" s="331" t="s">
        <v>492</v>
      </c>
      <c r="G170" s="331"/>
      <c r="H170" s="332">
        <v>26168</v>
      </c>
      <c r="I170" s="332">
        <v>26168</v>
      </c>
      <c r="J170" s="332">
        <v>26168</v>
      </c>
      <c r="K170" s="330" t="s">
        <v>1292</v>
      </c>
      <c r="L170" s="330" t="s">
        <v>1283</v>
      </c>
      <c r="M170" s="323"/>
    </row>
    <row r="171" spans="1:13" ht="67.5" customHeight="1">
      <c r="A171" s="323"/>
      <c r="B171" s="330" t="s">
        <v>1897</v>
      </c>
      <c r="C171" s="330" t="s">
        <v>1901</v>
      </c>
      <c r="D171" s="331" t="s">
        <v>1902</v>
      </c>
      <c r="E171" s="331" t="s">
        <v>1903</v>
      </c>
      <c r="F171" s="331" t="s">
        <v>360</v>
      </c>
      <c r="G171" s="331"/>
      <c r="H171" s="332">
        <v>21750</v>
      </c>
      <c r="I171" s="332">
        <v>21750</v>
      </c>
      <c r="J171" s="332">
        <v>21750</v>
      </c>
      <c r="K171" s="330" t="s">
        <v>1292</v>
      </c>
      <c r="L171" s="330" t="s">
        <v>1283</v>
      </c>
      <c r="M171" s="323"/>
    </row>
    <row r="172" spans="1:13" ht="67.5" customHeight="1">
      <c r="A172" s="323"/>
      <c r="B172" s="330" t="s">
        <v>1897</v>
      </c>
      <c r="C172" s="330" t="s">
        <v>1904</v>
      </c>
      <c r="D172" s="331" t="s">
        <v>1905</v>
      </c>
      <c r="E172" s="331" t="s">
        <v>1906</v>
      </c>
      <c r="F172" s="331" t="s">
        <v>1843</v>
      </c>
      <c r="G172" s="331"/>
      <c r="H172" s="332">
        <v>24567.4</v>
      </c>
      <c r="I172" s="332">
        <v>24567.4</v>
      </c>
      <c r="J172" s="332">
        <v>24567.4</v>
      </c>
      <c r="K172" s="330" t="s">
        <v>1292</v>
      </c>
      <c r="L172" s="330" t="s">
        <v>1283</v>
      </c>
      <c r="M172" s="323"/>
    </row>
    <row r="173" spans="1:13" ht="67.5" customHeight="1">
      <c r="A173" s="323"/>
      <c r="B173" s="330" t="s">
        <v>1897</v>
      </c>
      <c r="C173" s="330" t="s">
        <v>1907</v>
      </c>
      <c r="D173" s="331" t="s">
        <v>1908</v>
      </c>
      <c r="E173" s="331" t="s">
        <v>1909</v>
      </c>
      <c r="F173" s="331" t="s">
        <v>1843</v>
      </c>
      <c r="G173" s="331"/>
      <c r="H173" s="332">
        <v>101362</v>
      </c>
      <c r="I173" s="332">
        <v>101362</v>
      </c>
      <c r="J173" s="332">
        <v>101362</v>
      </c>
      <c r="K173" s="330" t="s">
        <v>1292</v>
      </c>
      <c r="L173" s="330" t="s">
        <v>1283</v>
      </c>
      <c r="M173" s="323"/>
    </row>
    <row r="174" spans="1:13" ht="67.5" customHeight="1">
      <c r="A174" s="323"/>
      <c r="B174" s="330" t="s">
        <v>1897</v>
      </c>
      <c r="C174" s="330" t="s">
        <v>1910</v>
      </c>
      <c r="D174" s="331" t="s">
        <v>1911</v>
      </c>
      <c r="E174" s="331" t="s">
        <v>1912</v>
      </c>
      <c r="F174" s="331" t="s">
        <v>492</v>
      </c>
      <c r="G174" s="331"/>
      <c r="H174" s="332">
        <v>9515</v>
      </c>
      <c r="I174" s="332">
        <v>9515</v>
      </c>
      <c r="J174" s="332">
        <v>9515</v>
      </c>
      <c r="K174" s="330" t="s">
        <v>1292</v>
      </c>
      <c r="L174" s="330" t="s">
        <v>1283</v>
      </c>
      <c r="M174" s="323"/>
    </row>
    <row r="175" spans="1:13" ht="67.5" customHeight="1">
      <c r="A175" s="323"/>
      <c r="B175" s="330" t="s">
        <v>1897</v>
      </c>
      <c r="C175" s="330" t="s">
        <v>1913</v>
      </c>
      <c r="D175" s="331" t="s">
        <v>1914</v>
      </c>
      <c r="E175" s="331" t="s">
        <v>1915</v>
      </c>
      <c r="F175" s="331" t="s">
        <v>536</v>
      </c>
      <c r="G175" s="331"/>
      <c r="H175" s="332">
        <v>9800</v>
      </c>
      <c r="I175" s="332">
        <v>9800</v>
      </c>
      <c r="J175" s="332">
        <v>9800</v>
      </c>
      <c r="K175" s="330" t="s">
        <v>1292</v>
      </c>
      <c r="L175" s="330" t="s">
        <v>1283</v>
      </c>
      <c r="M175" s="323"/>
    </row>
    <row r="176" spans="1:13" ht="67.5" customHeight="1">
      <c r="A176" s="323"/>
      <c r="B176" s="330" t="s">
        <v>1916</v>
      </c>
      <c r="C176" s="330" t="s">
        <v>1917</v>
      </c>
      <c r="D176" s="331" t="s">
        <v>1918</v>
      </c>
      <c r="E176" s="331" t="s">
        <v>1919</v>
      </c>
      <c r="F176" s="331" t="s">
        <v>492</v>
      </c>
      <c r="G176" s="331"/>
      <c r="H176" s="332">
        <v>11000</v>
      </c>
      <c r="I176" s="332">
        <v>11000</v>
      </c>
      <c r="J176" s="332">
        <v>11000</v>
      </c>
      <c r="K176" s="330" t="s">
        <v>1292</v>
      </c>
      <c r="L176" s="330" t="s">
        <v>1283</v>
      </c>
      <c r="M176" s="323"/>
    </row>
    <row r="177" spans="1:13" ht="67.5" customHeight="1">
      <c r="A177" s="323"/>
      <c r="B177" s="330" t="s">
        <v>1916</v>
      </c>
      <c r="C177" s="330" t="s">
        <v>1920</v>
      </c>
      <c r="D177" s="331" t="s">
        <v>1921</v>
      </c>
      <c r="E177" s="331" t="s">
        <v>1922</v>
      </c>
      <c r="F177" s="331" t="s">
        <v>112</v>
      </c>
      <c r="G177" s="331" t="s">
        <v>1923</v>
      </c>
      <c r="H177" s="332">
        <v>16800</v>
      </c>
      <c r="I177" s="332">
        <v>16800</v>
      </c>
      <c r="J177" s="332">
        <v>16800</v>
      </c>
      <c r="K177" s="330" t="s">
        <v>1292</v>
      </c>
      <c r="L177" s="330" t="s">
        <v>1283</v>
      </c>
      <c r="M177" s="323"/>
    </row>
    <row r="178" spans="1:13" ht="67.5" customHeight="1">
      <c r="A178" s="323"/>
      <c r="B178" s="330" t="s">
        <v>1916</v>
      </c>
      <c r="C178" s="330" t="s">
        <v>1924</v>
      </c>
      <c r="D178" s="331" t="s">
        <v>1925</v>
      </c>
      <c r="E178" s="331" t="s">
        <v>1926</v>
      </c>
      <c r="F178" s="331" t="s">
        <v>1296</v>
      </c>
      <c r="G178" s="331" t="s">
        <v>1927</v>
      </c>
      <c r="H178" s="332">
        <v>498100</v>
      </c>
      <c r="I178" s="332">
        <v>468500</v>
      </c>
      <c r="J178" s="332">
        <v>468500</v>
      </c>
      <c r="K178" s="330" t="s">
        <v>1292</v>
      </c>
      <c r="L178" s="330" t="s">
        <v>1286</v>
      </c>
      <c r="M178" s="323"/>
    </row>
    <row r="179" spans="1:13" ht="67.5" customHeight="1">
      <c r="A179" s="323"/>
      <c r="B179" s="330" t="s">
        <v>1916</v>
      </c>
      <c r="C179" s="330" t="s">
        <v>1928</v>
      </c>
      <c r="D179" s="331" t="s">
        <v>1929</v>
      </c>
      <c r="E179" s="331" t="s">
        <v>1930</v>
      </c>
      <c r="F179" s="331" t="s">
        <v>1296</v>
      </c>
      <c r="G179" s="331" t="s">
        <v>1931</v>
      </c>
      <c r="H179" s="332">
        <v>310900</v>
      </c>
      <c r="I179" s="332">
        <v>310500</v>
      </c>
      <c r="J179" s="332">
        <v>310500</v>
      </c>
      <c r="K179" s="330" t="s">
        <v>1292</v>
      </c>
      <c r="L179" s="330" t="s">
        <v>1286</v>
      </c>
      <c r="M179" s="323"/>
    </row>
    <row r="180" spans="1:13" ht="67.5" customHeight="1">
      <c r="A180" s="323"/>
      <c r="B180" s="330" t="s">
        <v>1916</v>
      </c>
      <c r="C180" s="330" t="s">
        <v>1932</v>
      </c>
      <c r="D180" s="331" t="s">
        <v>1933</v>
      </c>
      <c r="E180" s="331" t="s">
        <v>1934</v>
      </c>
      <c r="F180" s="331" t="s">
        <v>1595</v>
      </c>
      <c r="G180" s="331" t="s">
        <v>1935</v>
      </c>
      <c r="H180" s="332">
        <v>456100</v>
      </c>
      <c r="I180" s="332">
        <v>456000</v>
      </c>
      <c r="J180" s="332">
        <v>456000</v>
      </c>
      <c r="K180" s="330" t="s">
        <v>1292</v>
      </c>
      <c r="L180" s="330" t="s">
        <v>1286</v>
      </c>
      <c r="M180" s="323"/>
    </row>
    <row r="181" spans="1:13" ht="67.5" customHeight="1">
      <c r="A181" s="323"/>
      <c r="B181" s="330" t="s">
        <v>1936</v>
      </c>
      <c r="C181" s="330" t="s">
        <v>1937</v>
      </c>
      <c r="D181" s="331" t="s">
        <v>1938</v>
      </c>
      <c r="E181" s="331" t="s">
        <v>1939</v>
      </c>
      <c r="F181" s="331" t="s">
        <v>536</v>
      </c>
      <c r="G181" s="331" t="s">
        <v>1940</v>
      </c>
      <c r="H181" s="332">
        <v>40000</v>
      </c>
      <c r="I181" s="332">
        <v>40000</v>
      </c>
      <c r="J181" s="332">
        <v>40000</v>
      </c>
      <c r="K181" s="330" t="s">
        <v>1292</v>
      </c>
      <c r="L181" s="330" t="s">
        <v>1672</v>
      </c>
      <c r="M181" s="323"/>
    </row>
    <row r="182" spans="1:13" ht="67.5" customHeight="1">
      <c r="A182" s="323"/>
      <c r="B182" s="330" t="s">
        <v>1936</v>
      </c>
      <c r="C182" s="330" t="s">
        <v>1941</v>
      </c>
      <c r="D182" s="331" t="s">
        <v>1942</v>
      </c>
      <c r="E182" s="331" t="s">
        <v>1943</v>
      </c>
      <c r="F182" s="331" t="s">
        <v>536</v>
      </c>
      <c r="G182" s="331" t="s">
        <v>1940</v>
      </c>
      <c r="H182" s="332">
        <v>40000</v>
      </c>
      <c r="I182" s="332">
        <v>40000</v>
      </c>
      <c r="J182" s="332">
        <v>40000</v>
      </c>
      <c r="K182" s="330" t="s">
        <v>1292</v>
      </c>
      <c r="L182" s="330" t="s">
        <v>1672</v>
      </c>
      <c r="M182" s="323"/>
    </row>
    <row r="183" spans="1:13" ht="67.5" customHeight="1">
      <c r="A183" s="323"/>
      <c r="B183" s="330" t="s">
        <v>1936</v>
      </c>
      <c r="C183" s="330" t="s">
        <v>1944</v>
      </c>
      <c r="D183" s="331" t="s">
        <v>1945</v>
      </c>
      <c r="E183" s="331" t="s">
        <v>1946</v>
      </c>
      <c r="F183" s="331" t="s">
        <v>536</v>
      </c>
      <c r="G183" s="331" t="s">
        <v>1940</v>
      </c>
      <c r="H183" s="332">
        <v>40000</v>
      </c>
      <c r="I183" s="332">
        <v>40000</v>
      </c>
      <c r="J183" s="332">
        <v>40000</v>
      </c>
      <c r="K183" s="330" t="s">
        <v>1292</v>
      </c>
      <c r="L183" s="330" t="s">
        <v>1672</v>
      </c>
      <c r="M183" s="323"/>
    </row>
    <row r="184" spans="1:13" ht="67.5" customHeight="1">
      <c r="A184" s="323"/>
      <c r="B184" s="330" t="s">
        <v>1936</v>
      </c>
      <c r="C184" s="330" t="s">
        <v>1947</v>
      </c>
      <c r="D184" s="331" t="s">
        <v>1948</v>
      </c>
      <c r="E184" s="331" t="s">
        <v>1949</v>
      </c>
      <c r="F184" s="331" t="s">
        <v>536</v>
      </c>
      <c r="G184" s="331" t="s">
        <v>1940</v>
      </c>
      <c r="H184" s="332">
        <v>40000</v>
      </c>
      <c r="I184" s="332">
        <v>40000</v>
      </c>
      <c r="J184" s="332">
        <v>40000</v>
      </c>
      <c r="K184" s="330" t="s">
        <v>1292</v>
      </c>
      <c r="L184" s="330" t="s">
        <v>1672</v>
      </c>
      <c r="M184" s="323"/>
    </row>
    <row r="185" spans="1:13" ht="67.5" customHeight="1">
      <c r="A185" s="323"/>
      <c r="B185" s="330" t="s">
        <v>1936</v>
      </c>
      <c r="C185" s="330" t="s">
        <v>1950</v>
      </c>
      <c r="D185" s="331" t="s">
        <v>1951</v>
      </c>
      <c r="E185" s="331" t="s">
        <v>1952</v>
      </c>
      <c r="F185" s="331" t="s">
        <v>536</v>
      </c>
      <c r="G185" s="331" t="s">
        <v>1940</v>
      </c>
      <c r="H185" s="332">
        <v>40000</v>
      </c>
      <c r="I185" s="332">
        <v>40000</v>
      </c>
      <c r="J185" s="332">
        <v>40000</v>
      </c>
      <c r="K185" s="330" t="s">
        <v>1292</v>
      </c>
      <c r="L185" s="330" t="s">
        <v>1672</v>
      </c>
      <c r="M185" s="323"/>
    </row>
    <row r="186" spans="1:13" ht="67.5" customHeight="1">
      <c r="A186" s="323"/>
      <c r="B186" s="330" t="s">
        <v>1936</v>
      </c>
      <c r="C186" s="330" t="s">
        <v>1953</v>
      </c>
      <c r="D186" s="331" t="s">
        <v>1954</v>
      </c>
      <c r="E186" s="331" t="s">
        <v>1955</v>
      </c>
      <c r="F186" s="331" t="s">
        <v>1956</v>
      </c>
      <c r="G186" s="331"/>
      <c r="H186" s="332">
        <v>14090</v>
      </c>
      <c r="I186" s="332">
        <v>14090</v>
      </c>
      <c r="J186" s="332">
        <v>14090</v>
      </c>
      <c r="K186" s="330" t="s">
        <v>1292</v>
      </c>
      <c r="L186" s="330" t="s">
        <v>1283</v>
      </c>
      <c r="M186" s="323"/>
    </row>
    <row r="187" spans="1:13" ht="67.5" customHeight="1">
      <c r="A187" s="323"/>
      <c r="B187" s="330" t="s">
        <v>1936</v>
      </c>
      <c r="C187" s="330" t="s">
        <v>1957</v>
      </c>
      <c r="D187" s="331" t="s">
        <v>1958</v>
      </c>
      <c r="E187" s="331" t="s">
        <v>1959</v>
      </c>
      <c r="F187" s="331" t="s">
        <v>1956</v>
      </c>
      <c r="G187" s="331" t="s">
        <v>1960</v>
      </c>
      <c r="H187" s="332">
        <v>41336</v>
      </c>
      <c r="I187" s="332">
        <v>41336</v>
      </c>
      <c r="J187" s="332">
        <v>41336</v>
      </c>
      <c r="K187" s="330" t="s">
        <v>1292</v>
      </c>
      <c r="L187" s="330" t="s">
        <v>1283</v>
      </c>
      <c r="M187" s="323"/>
    </row>
    <row r="188" spans="1:13" ht="67.5" customHeight="1">
      <c r="A188" s="323"/>
      <c r="B188" s="330" t="s">
        <v>1936</v>
      </c>
      <c r="C188" s="330" t="s">
        <v>1961</v>
      </c>
      <c r="D188" s="331" t="s">
        <v>1962</v>
      </c>
      <c r="E188" s="331" t="s">
        <v>1963</v>
      </c>
      <c r="F188" s="331" t="s">
        <v>31</v>
      </c>
      <c r="G188" s="331" t="s">
        <v>1960</v>
      </c>
      <c r="H188" s="332">
        <v>41000</v>
      </c>
      <c r="I188" s="332">
        <v>41000</v>
      </c>
      <c r="J188" s="332">
        <v>41000</v>
      </c>
      <c r="K188" s="330" t="s">
        <v>1292</v>
      </c>
      <c r="L188" s="330" t="s">
        <v>1283</v>
      </c>
      <c r="M188" s="323"/>
    </row>
    <row r="189" spans="1:13" ht="67.5" customHeight="1">
      <c r="A189" s="323"/>
      <c r="B189" s="330" t="s">
        <v>1936</v>
      </c>
      <c r="C189" s="330" t="s">
        <v>1964</v>
      </c>
      <c r="D189" s="331" t="s">
        <v>1965</v>
      </c>
      <c r="E189" s="331" t="s">
        <v>1966</v>
      </c>
      <c r="F189" s="331" t="s">
        <v>1340</v>
      </c>
      <c r="G189" s="331"/>
      <c r="H189" s="332">
        <v>20200</v>
      </c>
      <c r="I189" s="332">
        <v>20200</v>
      </c>
      <c r="J189" s="332">
        <v>20200</v>
      </c>
      <c r="K189" s="330" t="s">
        <v>1292</v>
      </c>
      <c r="L189" s="330" t="s">
        <v>1283</v>
      </c>
      <c r="M189" s="323"/>
    </row>
    <row r="190" spans="1:13" ht="67.5" customHeight="1">
      <c r="A190" s="323"/>
      <c r="B190" s="330" t="s">
        <v>1936</v>
      </c>
      <c r="C190" s="330" t="s">
        <v>1967</v>
      </c>
      <c r="D190" s="331" t="s">
        <v>1968</v>
      </c>
      <c r="E190" s="331" t="s">
        <v>1969</v>
      </c>
      <c r="F190" s="331" t="s">
        <v>213</v>
      </c>
      <c r="G190" s="331"/>
      <c r="H190" s="332">
        <v>11780</v>
      </c>
      <c r="I190" s="332">
        <v>11780</v>
      </c>
      <c r="J190" s="332">
        <v>11780</v>
      </c>
      <c r="K190" s="330" t="s">
        <v>1292</v>
      </c>
      <c r="L190" s="330" t="s">
        <v>1283</v>
      </c>
      <c r="M190" s="323"/>
    </row>
    <row r="191" spans="1:13" ht="67.5" customHeight="1">
      <c r="A191" s="323"/>
      <c r="B191" s="330" t="s">
        <v>1936</v>
      </c>
      <c r="C191" s="330" t="s">
        <v>1970</v>
      </c>
      <c r="D191" s="331" t="s">
        <v>1971</v>
      </c>
      <c r="E191" s="331" t="s">
        <v>1972</v>
      </c>
      <c r="F191" s="331" t="s">
        <v>213</v>
      </c>
      <c r="G191" s="331"/>
      <c r="H191" s="332">
        <v>19980</v>
      </c>
      <c r="I191" s="332">
        <v>19980</v>
      </c>
      <c r="J191" s="332">
        <v>19980</v>
      </c>
      <c r="K191" s="330" t="s">
        <v>1292</v>
      </c>
      <c r="L191" s="330" t="s">
        <v>1283</v>
      </c>
      <c r="M191" s="323"/>
    </row>
    <row r="192" spans="1:13" ht="67.5" customHeight="1">
      <c r="A192" s="323"/>
      <c r="B192" s="330" t="s">
        <v>1936</v>
      </c>
      <c r="C192" s="330" t="s">
        <v>1973</v>
      </c>
      <c r="D192" s="331" t="s">
        <v>1974</v>
      </c>
      <c r="E192" s="331" t="s">
        <v>1975</v>
      </c>
      <c r="F192" s="331" t="s">
        <v>1976</v>
      </c>
      <c r="G192" s="331" t="s">
        <v>1977</v>
      </c>
      <c r="H192" s="332">
        <v>134200</v>
      </c>
      <c r="I192" s="332">
        <v>134200</v>
      </c>
      <c r="J192" s="332">
        <v>134200</v>
      </c>
      <c r="K192" s="330" t="s">
        <v>1292</v>
      </c>
      <c r="L192" s="330" t="s">
        <v>1283</v>
      </c>
      <c r="M192" s="323"/>
    </row>
    <row r="193" spans="1:13" ht="67.5" customHeight="1">
      <c r="A193" s="323"/>
      <c r="B193" s="330" t="s">
        <v>1936</v>
      </c>
      <c r="C193" s="330" t="s">
        <v>1978</v>
      </c>
      <c r="D193" s="331" t="s">
        <v>1979</v>
      </c>
      <c r="E193" s="331" t="s">
        <v>1980</v>
      </c>
      <c r="F193" s="331" t="s">
        <v>198</v>
      </c>
      <c r="G193" s="331" t="s">
        <v>1981</v>
      </c>
      <c r="H193" s="332">
        <v>8000</v>
      </c>
      <c r="I193" s="332">
        <v>8000</v>
      </c>
      <c r="J193" s="332">
        <v>8000</v>
      </c>
      <c r="K193" s="330" t="s">
        <v>1292</v>
      </c>
      <c r="L193" s="330" t="s">
        <v>1283</v>
      </c>
      <c r="M193" s="323"/>
    </row>
    <row r="194" spans="1:13" ht="67.5" customHeight="1">
      <c r="A194" s="323"/>
      <c r="B194" s="330" t="s">
        <v>1936</v>
      </c>
      <c r="C194" s="330" t="s">
        <v>1982</v>
      </c>
      <c r="D194" s="331" t="s">
        <v>1983</v>
      </c>
      <c r="E194" s="331" t="s">
        <v>1984</v>
      </c>
      <c r="F194" s="331" t="s">
        <v>492</v>
      </c>
      <c r="G194" s="331"/>
      <c r="H194" s="332">
        <v>18876</v>
      </c>
      <c r="I194" s="332">
        <v>18876</v>
      </c>
      <c r="J194" s="332">
        <v>18876</v>
      </c>
      <c r="K194" s="330" t="s">
        <v>1292</v>
      </c>
      <c r="L194" s="330" t="s">
        <v>1283</v>
      </c>
      <c r="M194" s="323"/>
    </row>
    <row r="195" spans="1:13" ht="67.5" customHeight="1">
      <c r="A195" s="323"/>
      <c r="B195" s="330" t="s">
        <v>1936</v>
      </c>
      <c r="C195" s="330" t="s">
        <v>1985</v>
      </c>
      <c r="D195" s="331" t="s">
        <v>1986</v>
      </c>
      <c r="E195" s="331" t="s">
        <v>1987</v>
      </c>
      <c r="F195" s="331" t="s">
        <v>492</v>
      </c>
      <c r="G195" s="331"/>
      <c r="H195" s="332">
        <v>6400</v>
      </c>
      <c r="I195" s="332">
        <v>6400</v>
      </c>
      <c r="J195" s="332">
        <v>6400</v>
      </c>
      <c r="K195" s="330" t="s">
        <v>1292</v>
      </c>
      <c r="L195" s="330" t="s">
        <v>1283</v>
      </c>
      <c r="M195" s="323"/>
    </row>
    <row r="196" spans="1:13" ht="67.5" customHeight="1">
      <c r="A196" s="323"/>
      <c r="B196" s="330" t="s">
        <v>1936</v>
      </c>
      <c r="C196" s="330" t="s">
        <v>1988</v>
      </c>
      <c r="D196" s="331" t="s">
        <v>1989</v>
      </c>
      <c r="E196" s="331" t="s">
        <v>1990</v>
      </c>
      <c r="F196" s="331" t="s">
        <v>1377</v>
      </c>
      <c r="G196" s="331"/>
      <c r="H196" s="332">
        <v>7790</v>
      </c>
      <c r="I196" s="332">
        <v>7790</v>
      </c>
      <c r="J196" s="332">
        <v>7790</v>
      </c>
      <c r="K196" s="330" t="s">
        <v>1292</v>
      </c>
      <c r="L196" s="330" t="s">
        <v>1283</v>
      </c>
      <c r="M196" s="323"/>
    </row>
    <row r="197" spans="1:13" ht="67.5" customHeight="1">
      <c r="A197" s="323"/>
      <c r="B197" s="330" t="s">
        <v>1936</v>
      </c>
      <c r="C197" s="330" t="s">
        <v>1991</v>
      </c>
      <c r="D197" s="331" t="s">
        <v>1992</v>
      </c>
      <c r="E197" s="331" t="s">
        <v>1993</v>
      </c>
      <c r="F197" s="331" t="s">
        <v>198</v>
      </c>
      <c r="G197" s="331"/>
      <c r="H197" s="332">
        <v>6650</v>
      </c>
      <c r="I197" s="332">
        <v>6650</v>
      </c>
      <c r="J197" s="332">
        <v>6650</v>
      </c>
      <c r="K197" s="330" t="s">
        <v>1292</v>
      </c>
      <c r="L197" s="330" t="s">
        <v>1283</v>
      </c>
      <c r="M197" s="323"/>
    </row>
    <row r="198" spans="1:13" ht="67.5" customHeight="1">
      <c r="A198" s="323"/>
      <c r="B198" s="330" t="s">
        <v>1936</v>
      </c>
      <c r="C198" s="330" t="s">
        <v>1994</v>
      </c>
      <c r="D198" s="331" t="s">
        <v>1995</v>
      </c>
      <c r="E198" s="331" t="s">
        <v>1996</v>
      </c>
      <c r="F198" s="331" t="s">
        <v>198</v>
      </c>
      <c r="G198" s="331"/>
      <c r="H198" s="332">
        <v>12470</v>
      </c>
      <c r="I198" s="332">
        <v>12470</v>
      </c>
      <c r="J198" s="332">
        <v>12470</v>
      </c>
      <c r="K198" s="330" t="s">
        <v>1292</v>
      </c>
      <c r="L198" s="330" t="s">
        <v>1283</v>
      </c>
      <c r="M198" s="323"/>
    </row>
    <row r="199" spans="1:13" ht="67.5" customHeight="1">
      <c r="A199" s="323"/>
      <c r="B199" s="330" t="s">
        <v>1936</v>
      </c>
      <c r="C199" s="330" t="s">
        <v>1997</v>
      </c>
      <c r="D199" s="331" t="s">
        <v>1998</v>
      </c>
      <c r="E199" s="331" t="s">
        <v>1999</v>
      </c>
      <c r="F199" s="331" t="s">
        <v>492</v>
      </c>
      <c r="G199" s="331"/>
      <c r="H199" s="332">
        <v>9925</v>
      </c>
      <c r="I199" s="332">
        <v>9925</v>
      </c>
      <c r="J199" s="332">
        <v>9925</v>
      </c>
      <c r="K199" s="330" t="s">
        <v>1292</v>
      </c>
      <c r="L199" s="330" t="s">
        <v>1283</v>
      </c>
      <c r="M199" s="323"/>
    </row>
    <row r="200" spans="1:13" ht="67.5" customHeight="1">
      <c r="A200" s="323"/>
      <c r="B200" s="330" t="s">
        <v>1936</v>
      </c>
      <c r="C200" s="330" t="s">
        <v>2000</v>
      </c>
      <c r="D200" s="331" t="s">
        <v>2001</v>
      </c>
      <c r="E200" s="331" t="s">
        <v>2002</v>
      </c>
      <c r="F200" s="331" t="s">
        <v>1296</v>
      </c>
      <c r="G200" s="331" t="s">
        <v>2003</v>
      </c>
      <c r="H200" s="332">
        <v>319100</v>
      </c>
      <c r="I200" s="332">
        <v>319000</v>
      </c>
      <c r="J200" s="332">
        <v>319000</v>
      </c>
      <c r="K200" s="330" t="s">
        <v>1292</v>
      </c>
      <c r="L200" s="330" t="s">
        <v>1286</v>
      </c>
      <c r="M200" s="323"/>
    </row>
    <row r="201" spans="1:13" ht="67.5" customHeight="1">
      <c r="A201" s="323"/>
      <c r="B201" s="330" t="s">
        <v>1936</v>
      </c>
      <c r="C201" s="330" t="s">
        <v>2004</v>
      </c>
      <c r="D201" s="331" t="s">
        <v>2005</v>
      </c>
      <c r="E201" s="331" t="s">
        <v>2006</v>
      </c>
      <c r="F201" s="331" t="s">
        <v>1296</v>
      </c>
      <c r="G201" s="331" t="s">
        <v>2007</v>
      </c>
      <c r="H201" s="332">
        <v>179400</v>
      </c>
      <c r="I201" s="332">
        <v>179400</v>
      </c>
      <c r="J201" s="332">
        <v>179400</v>
      </c>
      <c r="K201" s="330" t="s">
        <v>1292</v>
      </c>
      <c r="L201" s="330" t="s">
        <v>1286</v>
      </c>
      <c r="M201" s="323"/>
    </row>
    <row r="202" spans="1:13" ht="67.5" customHeight="1">
      <c r="A202" s="323"/>
      <c r="B202" s="330" t="s">
        <v>2008</v>
      </c>
      <c r="C202" s="330" t="s">
        <v>2009</v>
      </c>
      <c r="D202" s="331" t="s">
        <v>2010</v>
      </c>
      <c r="E202" s="331" t="s">
        <v>2011</v>
      </c>
      <c r="F202" s="331" t="s">
        <v>2012</v>
      </c>
      <c r="G202" s="331"/>
      <c r="H202" s="332">
        <v>12058.9</v>
      </c>
      <c r="I202" s="332">
        <v>12058.9</v>
      </c>
      <c r="J202" s="332">
        <v>12058.9</v>
      </c>
      <c r="K202" s="330" t="s">
        <v>1292</v>
      </c>
      <c r="L202" s="330" t="s">
        <v>1283</v>
      </c>
      <c r="M202" s="323"/>
    </row>
    <row r="203" spans="1:13" ht="67.5" customHeight="1">
      <c r="A203" s="323"/>
      <c r="B203" s="330" t="s">
        <v>2013</v>
      </c>
      <c r="C203" s="330" t="s">
        <v>2014</v>
      </c>
      <c r="D203" s="331" t="s">
        <v>2015</v>
      </c>
      <c r="E203" s="331" t="s">
        <v>2016</v>
      </c>
      <c r="F203" s="331" t="s">
        <v>536</v>
      </c>
      <c r="G203" s="331"/>
      <c r="H203" s="332">
        <v>39500</v>
      </c>
      <c r="I203" s="332">
        <v>39500</v>
      </c>
      <c r="J203" s="332">
        <v>39500</v>
      </c>
      <c r="K203" s="330" t="s">
        <v>1292</v>
      </c>
      <c r="L203" s="330" t="s">
        <v>1690</v>
      </c>
      <c r="M203" s="323"/>
    </row>
    <row r="204" spans="1:13" ht="67.5" customHeight="1">
      <c r="A204" s="323"/>
      <c r="B204" s="330" t="s">
        <v>2013</v>
      </c>
      <c r="C204" s="330" t="s">
        <v>2017</v>
      </c>
      <c r="D204" s="331" t="s">
        <v>2018</v>
      </c>
      <c r="E204" s="331" t="s">
        <v>2019</v>
      </c>
      <c r="F204" s="331" t="s">
        <v>112</v>
      </c>
      <c r="G204" s="331"/>
      <c r="H204" s="332">
        <v>7000</v>
      </c>
      <c r="I204" s="332">
        <v>7000</v>
      </c>
      <c r="J204" s="332">
        <v>7000</v>
      </c>
      <c r="K204" s="330" t="s">
        <v>1292</v>
      </c>
      <c r="L204" s="330" t="s">
        <v>1283</v>
      </c>
      <c r="M204" s="323"/>
    </row>
    <row r="205" spans="1:13" ht="67.5" customHeight="1">
      <c r="A205" s="323"/>
      <c r="B205" s="330" t="s">
        <v>2013</v>
      </c>
      <c r="C205" s="330" t="s">
        <v>2020</v>
      </c>
      <c r="D205" s="331" t="s">
        <v>2021</v>
      </c>
      <c r="E205" s="331" t="s">
        <v>2022</v>
      </c>
      <c r="F205" s="331" t="s">
        <v>75</v>
      </c>
      <c r="G205" s="331" t="s">
        <v>1363</v>
      </c>
      <c r="H205" s="332">
        <v>12000</v>
      </c>
      <c r="I205" s="332">
        <v>12000</v>
      </c>
      <c r="J205" s="332">
        <v>12000</v>
      </c>
      <c r="K205" s="330" t="s">
        <v>1349</v>
      </c>
      <c r="L205" s="330" t="s">
        <v>1283</v>
      </c>
      <c r="M205" s="323"/>
    </row>
    <row r="206" spans="1:13" ht="67.5" customHeight="1">
      <c r="A206" s="323"/>
      <c r="B206" s="330" t="s">
        <v>2023</v>
      </c>
      <c r="C206" s="330" t="s">
        <v>2024</v>
      </c>
      <c r="D206" s="331" t="s">
        <v>2025</v>
      </c>
      <c r="E206" s="331" t="s">
        <v>2026</v>
      </c>
      <c r="F206" s="331" t="s">
        <v>1843</v>
      </c>
      <c r="G206" s="331"/>
      <c r="H206" s="332">
        <v>96293.9</v>
      </c>
      <c r="I206" s="332">
        <v>96293.9</v>
      </c>
      <c r="J206" s="332">
        <v>96293.9</v>
      </c>
      <c r="K206" s="330" t="s">
        <v>1292</v>
      </c>
      <c r="L206" s="330" t="s">
        <v>1283</v>
      </c>
      <c r="M206" s="323"/>
    </row>
    <row r="207" spans="1:13" ht="67.5" customHeight="1">
      <c r="A207" s="323"/>
      <c r="B207" s="330" t="s">
        <v>2023</v>
      </c>
      <c r="C207" s="330" t="s">
        <v>2027</v>
      </c>
      <c r="D207" s="331" t="s">
        <v>2028</v>
      </c>
      <c r="E207" s="331" t="s">
        <v>2029</v>
      </c>
      <c r="F207" s="331" t="s">
        <v>1288</v>
      </c>
      <c r="G207" s="331" t="s">
        <v>2030</v>
      </c>
      <c r="H207" s="332">
        <v>367500</v>
      </c>
      <c r="I207" s="332">
        <v>367200</v>
      </c>
      <c r="J207" s="332">
        <v>367200</v>
      </c>
      <c r="K207" s="330" t="s">
        <v>1292</v>
      </c>
      <c r="L207" s="330" t="s">
        <v>1286</v>
      </c>
      <c r="M207" s="323"/>
    </row>
    <row r="208" spans="1:13" ht="67.5" customHeight="1">
      <c r="A208" s="323"/>
      <c r="B208" s="330" t="s">
        <v>2023</v>
      </c>
      <c r="C208" s="330" t="s">
        <v>2031</v>
      </c>
      <c r="D208" s="331" t="s">
        <v>2032</v>
      </c>
      <c r="E208" s="331" t="s">
        <v>2033</v>
      </c>
      <c r="F208" s="331" t="s">
        <v>1296</v>
      </c>
      <c r="G208" s="331" t="s">
        <v>2034</v>
      </c>
      <c r="H208" s="332">
        <v>280600</v>
      </c>
      <c r="I208" s="332">
        <v>280500</v>
      </c>
      <c r="J208" s="332">
        <v>280500</v>
      </c>
      <c r="K208" s="330" t="s">
        <v>1292</v>
      </c>
      <c r="L208" s="330" t="s">
        <v>1286</v>
      </c>
      <c r="M208" s="323"/>
    </row>
    <row r="209" spans="1:13" ht="67.5" customHeight="1">
      <c r="A209" s="323"/>
      <c r="B209" s="330" t="s">
        <v>2023</v>
      </c>
      <c r="C209" s="330" t="s">
        <v>2035</v>
      </c>
      <c r="D209" s="331" t="s">
        <v>2036</v>
      </c>
      <c r="E209" s="331" t="s">
        <v>2037</v>
      </c>
      <c r="F209" s="331" t="s">
        <v>1296</v>
      </c>
      <c r="G209" s="331" t="s">
        <v>2038</v>
      </c>
      <c r="H209" s="332">
        <v>163000</v>
      </c>
      <c r="I209" s="332">
        <v>150500</v>
      </c>
      <c r="J209" s="332">
        <v>150500</v>
      </c>
      <c r="K209" s="330" t="s">
        <v>1292</v>
      </c>
      <c r="L209" s="330" t="s">
        <v>1286</v>
      </c>
      <c r="M209" s="323"/>
    </row>
    <row r="210" spans="1:13" ht="67.5" customHeight="1">
      <c r="A210" s="323"/>
      <c r="B210" s="330" t="s">
        <v>2023</v>
      </c>
      <c r="C210" s="330" t="s">
        <v>2039</v>
      </c>
      <c r="D210" s="331" t="s">
        <v>2040</v>
      </c>
      <c r="E210" s="331" t="s">
        <v>2041</v>
      </c>
      <c r="F210" s="331" t="s">
        <v>1296</v>
      </c>
      <c r="G210" s="331" t="s">
        <v>2042</v>
      </c>
      <c r="H210" s="332">
        <v>147800</v>
      </c>
      <c r="I210" s="332">
        <v>147500</v>
      </c>
      <c r="J210" s="332">
        <v>147500</v>
      </c>
      <c r="K210" s="330" t="s">
        <v>1292</v>
      </c>
      <c r="L210" s="330" t="s">
        <v>1286</v>
      </c>
      <c r="M210" s="323"/>
    </row>
    <row r="211" spans="1:13" ht="67.5" customHeight="1">
      <c r="A211" s="323"/>
      <c r="B211" s="330" t="s">
        <v>2043</v>
      </c>
      <c r="C211" s="330" t="s">
        <v>2044</v>
      </c>
      <c r="D211" s="331" t="s">
        <v>2045</v>
      </c>
      <c r="E211" s="331" t="s">
        <v>2046</v>
      </c>
      <c r="F211" s="331" t="s">
        <v>1843</v>
      </c>
      <c r="G211" s="331"/>
      <c r="H211" s="332">
        <v>23175.82</v>
      </c>
      <c r="I211" s="332">
        <v>23175.82</v>
      </c>
      <c r="J211" s="332">
        <v>23175.82</v>
      </c>
      <c r="K211" s="330" t="s">
        <v>1292</v>
      </c>
      <c r="L211" s="330" t="s">
        <v>1283</v>
      </c>
      <c r="M211" s="323"/>
    </row>
    <row r="212" spans="1:13" ht="67.5" customHeight="1">
      <c r="A212" s="323"/>
      <c r="B212" s="330" t="s">
        <v>2043</v>
      </c>
      <c r="C212" s="330" t="s">
        <v>2047</v>
      </c>
      <c r="D212" s="331" t="s">
        <v>2048</v>
      </c>
      <c r="E212" s="331" t="s">
        <v>2049</v>
      </c>
      <c r="F212" s="331" t="s">
        <v>101</v>
      </c>
      <c r="G212" s="331"/>
      <c r="H212" s="332">
        <v>8730</v>
      </c>
      <c r="I212" s="332">
        <v>8730</v>
      </c>
      <c r="J212" s="332">
        <v>8730</v>
      </c>
      <c r="K212" s="330" t="s">
        <v>1292</v>
      </c>
      <c r="L212" s="330" t="s">
        <v>1283</v>
      </c>
      <c r="M212" s="323"/>
    </row>
    <row r="213" spans="1:13" ht="67.5" customHeight="1">
      <c r="A213" s="323"/>
      <c r="B213" s="330" t="s">
        <v>2043</v>
      </c>
      <c r="C213" s="330" t="s">
        <v>2050</v>
      </c>
      <c r="D213" s="331" t="s">
        <v>2051</v>
      </c>
      <c r="E213" s="331" t="s">
        <v>2052</v>
      </c>
      <c r="F213" s="331" t="s">
        <v>1377</v>
      </c>
      <c r="G213" s="331"/>
      <c r="H213" s="332">
        <v>24671</v>
      </c>
      <c r="I213" s="332">
        <v>24671</v>
      </c>
      <c r="J213" s="332">
        <v>24671</v>
      </c>
      <c r="K213" s="330" t="s">
        <v>1292</v>
      </c>
      <c r="L213" s="330" t="s">
        <v>1283</v>
      </c>
      <c r="M213" s="323"/>
    </row>
    <row r="214" spans="1:13" ht="67.5" customHeight="1">
      <c r="A214" s="323"/>
      <c r="B214" s="330" t="s">
        <v>2043</v>
      </c>
      <c r="C214" s="330" t="s">
        <v>2053</v>
      </c>
      <c r="D214" s="331" t="s">
        <v>2054</v>
      </c>
      <c r="E214" s="331" t="s">
        <v>2055</v>
      </c>
      <c r="F214" s="331" t="s">
        <v>2056</v>
      </c>
      <c r="G214" s="331"/>
      <c r="H214" s="332">
        <v>11490</v>
      </c>
      <c r="I214" s="332">
        <v>11490</v>
      </c>
      <c r="J214" s="332">
        <v>11490</v>
      </c>
      <c r="K214" s="330" t="s">
        <v>1292</v>
      </c>
      <c r="L214" s="330" t="s">
        <v>1283</v>
      </c>
      <c r="M214" s="323"/>
    </row>
    <row r="215" spans="1:13" ht="67.5" customHeight="1">
      <c r="A215" s="323"/>
      <c r="B215" s="330" t="s">
        <v>2043</v>
      </c>
      <c r="C215" s="330" t="s">
        <v>2057</v>
      </c>
      <c r="D215" s="331" t="s">
        <v>2058</v>
      </c>
      <c r="E215" s="331" t="s">
        <v>2059</v>
      </c>
      <c r="F215" s="331" t="s">
        <v>536</v>
      </c>
      <c r="G215" s="331"/>
      <c r="H215" s="332">
        <v>12000</v>
      </c>
      <c r="I215" s="332">
        <v>12000</v>
      </c>
      <c r="J215" s="332">
        <v>12000</v>
      </c>
      <c r="K215" s="330" t="s">
        <v>1292</v>
      </c>
      <c r="L215" s="330" t="s">
        <v>1283</v>
      </c>
      <c r="M215" s="323"/>
    </row>
    <row r="216" spans="1:13" ht="67.5" customHeight="1">
      <c r="A216" s="323"/>
      <c r="B216" s="330" t="s">
        <v>2060</v>
      </c>
      <c r="C216" s="330" t="s">
        <v>2061</v>
      </c>
      <c r="D216" s="331" t="s">
        <v>2062</v>
      </c>
      <c r="E216" s="331" t="s">
        <v>2063</v>
      </c>
      <c r="F216" s="331" t="s">
        <v>1296</v>
      </c>
      <c r="G216" s="331" t="s">
        <v>2064</v>
      </c>
      <c r="H216" s="332">
        <v>879000</v>
      </c>
      <c r="I216" s="332">
        <v>600000</v>
      </c>
      <c r="J216" s="332">
        <v>600000</v>
      </c>
      <c r="K216" s="330" t="s">
        <v>1292</v>
      </c>
      <c r="L216" s="330" t="s">
        <v>1672</v>
      </c>
      <c r="M216" s="323"/>
    </row>
    <row r="217" spans="1:13" ht="67.5" customHeight="1">
      <c r="A217" s="323"/>
      <c r="B217" s="330" t="s">
        <v>2060</v>
      </c>
      <c r="C217" s="330" t="s">
        <v>2065</v>
      </c>
      <c r="D217" s="331" t="s">
        <v>2066</v>
      </c>
      <c r="E217" s="331" t="s">
        <v>2067</v>
      </c>
      <c r="F217" s="331" t="s">
        <v>2068</v>
      </c>
      <c r="G217" s="331" t="s">
        <v>2069</v>
      </c>
      <c r="H217" s="332">
        <v>1434200</v>
      </c>
      <c r="I217" s="332">
        <v>944444</v>
      </c>
      <c r="J217" s="332">
        <v>944444</v>
      </c>
      <c r="K217" s="330" t="s">
        <v>1292</v>
      </c>
      <c r="L217" s="330" t="s">
        <v>1672</v>
      </c>
      <c r="M217" s="323"/>
    </row>
    <row r="218" spans="1:13" ht="67.5" customHeight="1">
      <c r="A218" s="323"/>
      <c r="B218" s="330" t="s">
        <v>2060</v>
      </c>
      <c r="C218" s="330" t="s">
        <v>2070</v>
      </c>
      <c r="D218" s="331" t="s">
        <v>2071</v>
      </c>
      <c r="E218" s="331" t="s">
        <v>2072</v>
      </c>
      <c r="F218" s="331" t="s">
        <v>2068</v>
      </c>
      <c r="G218" s="331" t="s">
        <v>2073</v>
      </c>
      <c r="H218" s="332">
        <v>1014700</v>
      </c>
      <c r="I218" s="332">
        <v>673333</v>
      </c>
      <c r="J218" s="332">
        <v>673333</v>
      </c>
      <c r="K218" s="330" t="s">
        <v>1292</v>
      </c>
      <c r="L218" s="330" t="s">
        <v>1672</v>
      </c>
      <c r="M218" s="323"/>
    </row>
    <row r="219" spans="1:13" ht="67.5" customHeight="1">
      <c r="A219" s="323"/>
      <c r="B219" s="330" t="s">
        <v>2074</v>
      </c>
      <c r="C219" s="330" t="s">
        <v>2075</v>
      </c>
      <c r="D219" s="331" t="s">
        <v>2076</v>
      </c>
      <c r="E219" s="331" t="s">
        <v>2077</v>
      </c>
      <c r="F219" s="331" t="s">
        <v>2078</v>
      </c>
      <c r="G219" s="331" t="s">
        <v>2079</v>
      </c>
      <c r="H219" s="332">
        <v>7866000</v>
      </c>
      <c r="I219" s="332">
        <v>7249000</v>
      </c>
      <c r="J219" s="332">
        <v>7249000</v>
      </c>
      <c r="K219" s="330" t="s">
        <v>1292</v>
      </c>
      <c r="L219" s="330" t="s">
        <v>1672</v>
      </c>
      <c r="M219" s="323"/>
    </row>
    <row r="220" spans="1:13" ht="67.5" customHeight="1">
      <c r="A220" s="323"/>
      <c r="B220" s="330" t="s">
        <v>2080</v>
      </c>
      <c r="C220" s="330" t="s">
        <v>2081</v>
      </c>
      <c r="D220" s="331" t="s">
        <v>2082</v>
      </c>
      <c r="E220" s="331" t="s">
        <v>2083</v>
      </c>
      <c r="F220" s="331" t="s">
        <v>75</v>
      </c>
      <c r="G220" s="331" t="s">
        <v>1363</v>
      </c>
      <c r="H220" s="332">
        <v>12000</v>
      </c>
      <c r="I220" s="332">
        <v>12000</v>
      </c>
      <c r="J220" s="332">
        <v>12000</v>
      </c>
      <c r="K220" s="330" t="s">
        <v>1349</v>
      </c>
      <c r="L220" s="330" t="s">
        <v>1283</v>
      </c>
      <c r="M220" s="323"/>
    </row>
    <row r="221" spans="1:13" ht="67.5" customHeight="1">
      <c r="A221" s="323"/>
      <c r="B221" s="330" t="s">
        <v>2084</v>
      </c>
      <c r="C221" s="330" t="s">
        <v>2085</v>
      </c>
      <c r="D221" s="331" t="s">
        <v>2086</v>
      </c>
      <c r="E221" s="331" t="s">
        <v>2087</v>
      </c>
      <c r="F221" s="331" t="s">
        <v>1595</v>
      </c>
      <c r="G221" s="331" t="s">
        <v>2088</v>
      </c>
      <c r="H221" s="332">
        <v>235100</v>
      </c>
      <c r="I221" s="332">
        <v>235000</v>
      </c>
      <c r="J221" s="332">
        <v>235000</v>
      </c>
      <c r="K221" s="330" t="s">
        <v>1292</v>
      </c>
      <c r="L221" s="330" t="s">
        <v>1286</v>
      </c>
      <c r="M221" s="323"/>
    </row>
    <row r="222" spans="1:13" ht="67.5" customHeight="1">
      <c r="A222" s="323"/>
      <c r="B222" s="330" t="s">
        <v>2084</v>
      </c>
      <c r="C222" s="330" t="s">
        <v>2089</v>
      </c>
      <c r="D222" s="331" t="s">
        <v>2090</v>
      </c>
      <c r="E222" s="331" t="s">
        <v>2091</v>
      </c>
      <c r="F222" s="331" t="s">
        <v>1595</v>
      </c>
      <c r="G222" s="331" t="s">
        <v>2092</v>
      </c>
      <c r="H222" s="332">
        <v>42000</v>
      </c>
      <c r="I222" s="332">
        <v>41000</v>
      </c>
      <c r="J222" s="332">
        <v>41000</v>
      </c>
      <c r="K222" s="330" t="s">
        <v>1292</v>
      </c>
      <c r="L222" s="330" t="s">
        <v>1286</v>
      </c>
      <c r="M222" s="323"/>
    </row>
    <row r="223" spans="1:13" ht="67.5" customHeight="1">
      <c r="A223" s="323"/>
      <c r="B223" s="330" t="s">
        <v>2084</v>
      </c>
      <c r="C223" s="330" t="s">
        <v>2093</v>
      </c>
      <c r="D223" s="331" t="s">
        <v>2094</v>
      </c>
      <c r="E223" s="331" t="s">
        <v>2095</v>
      </c>
      <c r="F223" s="331" t="s">
        <v>1288</v>
      </c>
      <c r="G223" s="331" t="s">
        <v>2096</v>
      </c>
      <c r="H223" s="332">
        <v>401700</v>
      </c>
      <c r="I223" s="332">
        <v>400300</v>
      </c>
      <c r="J223" s="332">
        <v>400300</v>
      </c>
      <c r="K223" s="330" t="s">
        <v>1292</v>
      </c>
      <c r="L223" s="330" t="s">
        <v>1286</v>
      </c>
      <c r="M223" s="323"/>
    </row>
    <row r="224" spans="1:13" ht="67.5" customHeight="1">
      <c r="A224" s="323"/>
      <c r="B224" s="330" t="s">
        <v>2097</v>
      </c>
      <c r="C224" s="330" t="s">
        <v>2098</v>
      </c>
      <c r="D224" s="331" t="s">
        <v>2099</v>
      </c>
      <c r="E224" s="331" t="s">
        <v>2100</v>
      </c>
      <c r="F224" s="331" t="s">
        <v>1843</v>
      </c>
      <c r="G224" s="331"/>
      <c r="H224" s="332">
        <v>112065.14</v>
      </c>
      <c r="I224" s="332">
        <v>112065.14</v>
      </c>
      <c r="J224" s="332">
        <v>112065.14</v>
      </c>
      <c r="K224" s="330" t="s">
        <v>1349</v>
      </c>
      <c r="L224" s="330" t="s">
        <v>1283</v>
      </c>
      <c r="M224" s="323"/>
    </row>
    <row r="225" spans="1:13" ht="67.5" customHeight="1">
      <c r="A225" s="323"/>
      <c r="B225" s="330" t="s">
        <v>2097</v>
      </c>
      <c r="C225" s="330" t="s">
        <v>2101</v>
      </c>
      <c r="D225" s="331" t="s">
        <v>2102</v>
      </c>
      <c r="E225" s="331" t="s">
        <v>2103</v>
      </c>
      <c r="F225" s="331" t="s">
        <v>1843</v>
      </c>
      <c r="G225" s="331"/>
      <c r="H225" s="332">
        <v>26646.18</v>
      </c>
      <c r="I225" s="332">
        <v>26646.18</v>
      </c>
      <c r="J225" s="332">
        <v>26646.18</v>
      </c>
      <c r="K225" s="330" t="s">
        <v>1349</v>
      </c>
      <c r="L225" s="330" t="s">
        <v>1283</v>
      </c>
      <c r="M225" s="323"/>
    </row>
    <row r="226" spans="1:13" ht="67.5" customHeight="1">
      <c r="A226" s="323"/>
      <c r="B226" s="330" t="s">
        <v>2104</v>
      </c>
      <c r="C226" s="330" t="s">
        <v>2105</v>
      </c>
      <c r="D226" s="331" t="s">
        <v>2106</v>
      </c>
      <c r="E226" s="331" t="s">
        <v>2107</v>
      </c>
      <c r="F226" s="331" t="s">
        <v>492</v>
      </c>
      <c r="G226" s="331"/>
      <c r="H226" s="332">
        <v>35500</v>
      </c>
      <c r="I226" s="332">
        <v>35500</v>
      </c>
      <c r="J226" s="332">
        <v>35500</v>
      </c>
      <c r="K226" s="330" t="s">
        <v>1349</v>
      </c>
      <c r="L226" s="330" t="s">
        <v>1283</v>
      </c>
      <c r="M226" s="323"/>
    </row>
    <row r="227" spans="1:13" ht="67.5" customHeight="1">
      <c r="A227" s="323"/>
      <c r="B227" s="330" t="s">
        <v>2104</v>
      </c>
      <c r="C227" s="330" t="s">
        <v>2108</v>
      </c>
      <c r="D227" s="331" t="s">
        <v>2109</v>
      </c>
      <c r="E227" s="331" t="s">
        <v>2110</v>
      </c>
      <c r="F227" s="331" t="s">
        <v>198</v>
      </c>
      <c r="G227" s="331"/>
      <c r="H227" s="332">
        <v>5560</v>
      </c>
      <c r="I227" s="332">
        <v>5560</v>
      </c>
      <c r="J227" s="332">
        <v>5560</v>
      </c>
      <c r="K227" s="330" t="s">
        <v>1349</v>
      </c>
      <c r="L227" s="330" t="s">
        <v>1283</v>
      </c>
      <c r="M227" s="323"/>
    </row>
    <row r="228" spans="1:13" ht="67.5" customHeight="1">
      <c r="A228" s="323"/>
      <c r="B228" s="330" t="s">
        <v>2104</v>
      </c>
      <c r="C228" s="330" t="s">
        <v>2111</v>
      </c>
      <c r="D228" s="331" t="s">
        <v>2112</v>
      </c>
      <c r="E228" s="331" t="s">
        <v>2113</v>
      </c>
      <c r="F228" s="331" t="s">
        <v>1296</v>
      </c>
      <c r="G228" s="331" t="s">
        <v>2114</v>
      </c>
      <c r="H228" s="332">
        <v>220800</v>
      </c>
      <c r="I228" s="332">
        <v>216300</v>
      </c>
      <c r="J228" s="332">
        <v>216300</v>
      </c>
      <c r="K228" s="330" t="s">
        <v>1292</v>
      </c>
      <c r="L228" s="330" t="s">
        <v>1286</v>
      </c>
      <c r="M228" s="323"/>
    </row>
    <row r="229" spans="1:13" ht="67.5" customHeight="1">
      <c r="A229" s="323"/>
      <c r="B229" s="330" t="s">
        <v>2104</v>
      </c>
      <c r="C229" s="330" t="s">
        <v>2115</v>
      </c>
      <c r="D229" s="331" t="s">
        <v>2116</v>
      </c>
      <c r="E229" s="331" t="s">
        <v>2117</v>
      </c>
      <c r="F229" s="331" t="s">
        <v>1296</v>
      </c>
      <c r="G229" s="331" t="s">
        <v>2118</v>
      </c>
      <c r="H229" s="332">
        <v>137800</v>
      </c>
      <c r="I229" s="332">
        <v>137500</v>
      </c>
      <c r="J229" s="332">
        <v>137500</v>
      </c>
      <c r="K229" s="330" t="s">
        <v>1292</v>
      </c>
      <c r="L229" s="330" t="s">
        <v>1286</v>
      </c>
      <c r="M229" s="323"/>
    </row>
    <row r="230" spans="1:13" ht="67.5" customHeight="1">
      <c r="A230" s="323"/>
      <c r="B230" s="330" t="s">
        <v>2104</v>
      </c>
      <c r="C230" s="330" t="s">
        <v>2119</v>
      </c>
      <c r="D230" s="331" t="s">
        <v>2120</v>
      </c>
      <c r="E230" s="331" t="s">
        <v>2121</v>
      </c>
      <c r="F230" s="331" t="s">
        <v>1296</v>
      </c>
      <c r="G230" s="331" t="s">
        <v>2122</v>
      </c>
      <c r="H230" s="332">
        <v>166000</v>
      </c>
      <c r="I230" s="332">
        <v>165500</v>
      </c>
      <c r="J230" s="332">
        <v>165500</v>
      </c>
      <c r="K230" s="330" t="s">
        <v>1292</v>
      </c>
      <c r="L230" s="330" t="s">
        <v>1286</v>
      </c>
      <c r="M230" s="323"/>
    </row>
    <row r="231" spans="1:13" ht="67.5" customHeight="1">
      <c r="A231" s="323"/>
      <c r="B231" s="330" t="s">
        <v>2104</v>
      </c>
      <c r="C231" s="330" t="s">
        <v>2123</v>
      </c>
      <c r="D231" s="331" t="s">
        <v>2124</v>
      </c>
      <c r="E231" s="331" t="s">
        <v>2125</v>
      </c>
      <c r="F231" s="331" t="s">
        <v>1296</v>
      </c>
      <c r="G231" s="331" t="s">
        <v>2126</v>
      </c>
      <c r="H231" s="332">
        <v>174100</v>
      </c>
      <c r="I231" s="332">
        <v>173500</v>
      </c>
      <c r="J231" s="332">
        <v>173500</v>
      </c>
      <c r="K231" s="330" t="s">
        <v>1292</v>
      </c>
      <c r="L231" s="330" t="s">
        <v>1286</v>
      </c>
      <c r="M231" s="323"/>
    </row>
    <row r="232" spans="1:13" ht="67.5" customHeight="1">
      <c r="A232" s="323"/>
      <c r="B232" s="330" t="s">
        <v>2104</v>
      </c>
      <c r="C232" s="330" t="s">
        <v>2127</v>
      </c>
      <c r="D232" s="331" t="s">
        <v>2128</v>
      </c>
      <c r="E232" s="331" t="s">
        <v>2129</v>
      </c>
      <c r="F232" s="331" t="s">
        <v>1296</v>
      </c>
      <c r="G232" s="331" t="s">
        <v>2130</v>
      </c>
      <c r="H232" s="332">
        <v>165500</v>
      </c>
      <c r="I232" s="332">
        <v>164700</v>
      </c>
      <c r="J232" s="332">
        <v>164700</v>
      </c>
      <c r="K232" s="330" t="s">
        <v>1292</v>
      </c>
      <c r="L232" s="330" t="s">
        <v>1286</v>
      </c>
      <c r="M232" s="323"/>
    </row>
    <row r="233" spans="1:13" ht="67.5" customHeight="1">
      <c r="A233" s="323"/>
      <c r="B233" s="330" t="s">
        <v>2104</v>
      </c>
      <c r="C233" s="330" t="s">
        <v>2131</v>
      </c>
      <c r="D233" s="331" t="s">
        <v>2132</v>
      </c>
      <c r="E233" s="331" t="s">
        <v>2133</v>
      </c>
      <c r="F233" s="331" t="s">
        <v>1296</v>
      </c>
      <c r="G233" s="331" t="s">
        <v>2134</v>
      </c>
      <c r="H233" s="332">
        <v>186200</v>
      </c>
      <c r="I233" s="332">
        <v>185600</v>
      </c>
      <c r="J233" s="332">
        <v>185600</v>
      </c>
      <c r="K233" s="330" t="s">
        <v>1292</v>
      </c>
      <c r="L233" s="330" t="s">
        <v>1286</v>
      </c>
      <c r="M233" s="323"/>
    </row>
    <row r="234" spans="1:13" ht="67.5" customHeight="1">
      <c r="A234" s="323"/>
      <c r="B234" s="330" t="s">
        <v>2104</v>
      </c>
      <c r="C234" s="330" t="s">
        <v>2135</v>
      </c>
      <c r="D234" s="331" t="s">
        <v>2136</v>
      </c>
      <c r="E234" s="331" t="s">
        <v>2137</v>
      </c>
      <c r="F234" s="331" t="s">
        <v>1296</v>
      </c>
      <c r="G234" s="331" t="s">
        <v>2138</v>
      </c>
      <c r="H234" s="332">
        <v>462000</v>
      </c>
      <c r="I234" s="332">
        <v>461300</v>
      </c>
      <c r="J234" s="332">
        <v>461300</v>
      </c>
      <c r="K234" s="330" t="s">
        <v>1292</v>
      </c>
      <c r="L234" s="330" t="s">
        <v>1286</v>
      </c>
      <c r="M234" s="323"/>
    </row>
    <row r="235" spans="1:13" ht="67.5" customHeight="1">
      <c r="A235" s="323"/>
      <c r="B235" s="330" t="s">
        <v>2104</v>
      </c>
      <c r="C235" s="330" t="s">
        <v>2139</v>
      </c>
      <c r="D235" s="331" t="s">
        <v>2140</v>
      </c>
      <c r="E235" s="331" t="s">
        <v>2141</v>
      </c>
      <c r="F235" s="331" t="s">
        <v>1296</v>
      </c>
      <c r="G235" s="331" t="s">
        <v>2142</v>
      </c>
      <c r="H235" s="332">
        <v>188600</v>
      </c>
      <c r="I235" s="332">
        <v>188000</v>
      </c>
      <c r="J235" s="332">
        <v>188000</v>
      </c>
      <c r="K235" s="330" t="s">
        <v>1292</v>
      </c>
      <c r="L235" s="330" t="s">
        <v>1286</v>
      </c>
      <c r="M235" s="323"/>
    </row>
    <row r="236" spans="1:13" ht="67.5" customHeight="1">
      <c r="A236" s="323"/>
      <c r="B236" s="330" t="s">
        <v>2143</v>
      </c>
      <c r="C236" s="330" t="s">
        <v>2144</v>
      </c>
      <c r="D236" s="331" t="s">
        <v>2145</v>
      </c>
      <c r="E236" s="331" t="s">
        <v>2146</v>
      </c>
      <c r="F236" s="331" t="s">
        <v>1377</v>
      </c>
      <c r="G236" s="331"/>
      <c r="H236" s="332">
        <v>7520</v>
      </c>
      <c r="I236" s="332">
        <v>7520</v>
      </c>
      <c r="J236" s="332">
        <v>7520</v>
      </c>
      <c r="K236" s="330" t="s">
        <v>1292</v>
      </c>
      <c r="L236" s="330" t="s">
        <v>1283</v>
      </c>
      <c r="M236" s="323"/>
    </row>
    <row r="237" spans="1:13" ht="67.5" customHeight="1">
      <c r="A237" s="323"/>
      <c r="B237" s="330" t="s">
        <v>2143</v>
      </c>
      <c r="C237" s="330" t="s">
        <v>2147</v>
      </c>
      <c r="D237" s="331" t="s">
        <v>2148</v>
      </c>
      <c r="E237" s="331" t="s">
        <v>2149</v>
      </c>
      <c r="F237" s="331" t="s">
        <v>536</v>
      </c>
      <c r="G237" s="331"/>
      <c r="H237" s="332">
        <v>17550</v>
      </c>
      <c r="I237" s="332">
        <v>17550</v>
      </c>
      <c r="J237" s="332">
        <v>17550</v>
      </c>
      <c r="K237" s="330" t="s">
        <v>1349</v>
      </c>
      <c r="L237" s="330" t="s">
        <v>1283</v>
      </c>
      <c r="M237" s="323"/>
    </row>
    <row r="238" spans="1:13" ht="67.5" customHeight="1">
      <c r="A238" s="323"/>
      <c r="B238" s="330" t="s">
        <v>2150</v>
      </c>
      <c r="C238" s="330" t="s">
        <v>2151</v>
      </c>
      <c r="D238" s="331" t="s">
        <v>2152</v>
      </c>
      <c r="E238" s="331" t="s">
        <v>2153</v>
      </c>
      <c r="F238" s="331" t="s">
        <v>2154</v>
      </c>
      <c r="G238" s="331"/>
      <c r="H238" s="332">
        <v>15000</v>
      </c>
      <c r="I238" s="332">
        <v>15000</v>
      </c>
      <c r="J238" s="332">
        <v>15000</v>
      </c>
      <c r="K238" s="330" t="s">
        <v>1349</v>
      </c>
      <c r="L238" s="330" t="s">
        <v>1283</v>
      </c>
      <c r="M238" s="323"/>
    </row>
    <row r="239" spans="1:13" ht="67.5" customHeight="1">
      <c r="A239" s="323"/>
      <c r="B239" s="330" t="s">
        <v>2150</v>
      </c>
      <c r="C239" s="330" t="s">
        <v>2155</v>
      </c>
      <c r="D239" s="331" t="s">
        <v>2156</v>
      </c>
      <c r="E239" s="331" t="s">
        <v>2157</v>
      </c>
      <c r="F239" s="331" t="s">
        <v>609</v>
      </c>
      <c r="G239" s="331" t="s">
        <v>2158</v>
      </c>
      <c r="H239" s="332">
        <v>34500</v>
      </c>
      <c r="I239" s="332">
        <v>34500</v>
      </c>
      <c r="J239" s="332">
        <v>34500</v>
      </c>
      <c r="K239" s="330" t="s">
        <v>1349</v>
      </c>
      <c r="L239" s="330" t="s">
        <v>1283</v>
      </c>
      <c r="M239" s="323"/>
    </row>
    <row r="240" spans="1:13" ht="67.5" customHeight="1">
      <c r="A240" s="323"/>
      <c r="B240" s="330" t="s">
        <v>2159</v>
      </c>
      <c r="C240" s="330" t="s">
        <v>2160</v>
      </c>
      <c r="D240" s="331" t="s">
        <v>2161</v>
      </c>
      <c r="E240" s="331" t="s">
        <v>2162</v>
      </c>
      <c r="F240" s="331" t="s">
        <v>198</v>
      </c>
      <c r="G240" s="331" t="s">
        <v>2163</v>
      </c>
      <c r="H240" s="332">
        <v>8000</v>
      </c>
      <c r="I240" s="332">
        <v>8000</v>
      </c>
      <c r="J240" s="332">
        <v>8000</v>
      </c>
      <c r="K240" s="330" t="s">
        <v>1349</v>
      </c>
      <c r="L240" s="330" t="s">
        <v>1283</v>
      </c>
      <c r="M240" s="323"/>
    </row>
    <row r="241" spans="1:13" ht="67.5" customHeight="1">
      <c r="A241" s="323"/>
      <c r="B241" s="330" t="s">
        <v>2159</v>
      </c>
      <c r="C241" s="330" t="s">
        <v>2164</v>
      </c>
      <c r="D241" s="331" t="s">
        <v>2165</v>
      </c>
      <c r="E241" s="331" t="s">
        <v>2166</v>
      </c>
      <c r="F241" s="331" t="s">
        <v>198</v>
      </c>
      <c r="G241" s="331" t="s">
        <v>2167</v>
      </c>
      <c r="H241" s="332">
        <v>24000</v>
      </c>
      <c r="I241" s="332">
        <v>24000</v>
      </c>
      <c r="J241" s="332">
        <v>24000</v>
      </c>
      <c r="K241" s="330" t="s">
        <v>1349</v>
      </c>
      <c r="L241" s="330" t="s">
        <v>1283</v>
      </c>
      <c r="M241" s="323"/>
    </row>
    <row r="242" spans="1:13" ht="67.5" customHeight="1">
      <c r="A242" s="323"/>
      <c r="B242" s="330" t="s">
        <v>2159</v>
      </c>
      <c r="C242" s="330" t="s">
        <v>2168</v>
      </c>
      <c r="D242" s="331" t="s">
        <v>2169</v>
      </c>
      <c r="E242" s="331" t="s">
        <v>2170</v>
      </c>
      <c r="F242" s="331" t="s">
        <v>609</v>
      </c>
      <c r="G242" s="331" t="s">
        <v>2171</v>
      </c>
      <c r="H242" s="332">
        <v>2500</v>
      </c>
      <c r="I242" s="332">
        <v>2500</v>
      </c>
      <c r="J242" s="332">
        <v>2500</v>
      </c>
      <c r="K242" s="330" t="s">
        <v>1349</v>
      </c>
      <c r="L242" s="330" t="s">
        <v>1283</v>
      </c>
      <c r="M242" s="323"/>
    </row>
    <row r="243" spans="1:13" ht="67.5" customHeight="1">
      <c r="A243" s="323"/>
      <c r="B243" s="330" t="s">
        <v>2159</v>
      </c>
      <c r="C243" s="330" t="s">
        <v>2172</v>
      </c>
      <c r="D243" s="331" t="s">
        <v>2173</v>
      </c>
      <c r="E243" s="331" t="s">
        <v>2174</v>
      </c>
      <c r="F243" s="331" t="s">
        <v>2175</v>
      </c>
      <c r="G243" s="331" t="s">
        <v>2176</v>
      </c>
      <c r="H243" s="332">
        <v>19500</v>
      </c>
      <c r="I243" s="332">
        <v>19500</v>
      </c>
      <c r="J243" s="332">
        <v>19500</v>
      </c>
      <c r="K243" s="330" t="s">
        <v>1349</v>
      </c>
      <c r="L243" s="330" t="s">
        <v>1283</v>
      </c>
      <c r="M243" s="323"/>
    </row>
    <row r="244" spans="1:13" ht="67.5" customHeight="1">
      <c r="A244" s="323"/>
      <c r="B244" s="330" t="s">
        <v>2177</v>
      </c>
      <c r="C244" s="330" t="s">
        <v>2178</v>
      </c>
      <c r="D244" s="331" t="s">
        <v>2179</v>
      </c>
      <c r="E244" s="331" t="s">
        <v>2180</v>
      </c>
      <c r="F244" s="331" t="s">
        <v>75</v>
      </c>
      <c r="G244" s="331" t="s">
        <v>1363</v>
      </c>
      <c r="H244" s="332">
        <v>12000</v>
      </c>
      <c r="I244" s="332">
        <v>12000</v>
      </c>
      <c r="J244" s="332">
        <v>12000</v>
      </c>
      <c r="K244" s="330" t="s">
        <v>1349</v>
      </c>
      <c r="L244" s="330" t="s">
        <v>1283</v>
      </c>
      <c r="M244" s="323"/>
    </row>
  </sheetData>
  <mergeCells count="2">
    <mergeCell ref="J1:L1"/>
    <mergeCell ref="B4:L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24715-4C2B-40D3-8577-A34C07670602}">
  <sheetPr>
    <tabColor theme="5" tint="0.79998168889431442"/>
    <pageSetUpPr fitToPage="1"/>
  </sheetPr>
  <dimension ref="A1:P464"/>
  <sheetViews>
    <sheetView topLeftCell="A457" zoomScale="47" zoomScaleNormal="47" zoomScaleSheetLayoutView="46" zoomScalePageLayoutView="37" workbookViewId="0">
      <selection activeCell="E15" sqref="E15"/>
    </sheetView>
  </sheetViews>
  <sheetFormatPr defaultColWidth="9.140625" defaultRowHeight="41.25"/>
  <cols>
    <col min="1" max="1" width="18" style="157" customWidth="1"/>
    <col min="2" max="2" width="30.7109375" style="382" customWidth="1"/>
    <col min="3" max="3" width="40.42578125" style="382" hidden="1" customWidth="1"/>
    <col min="4" max="4" width="72.7109375" style="164" customWidth="1"/>
    <col min="5" max="5" width="40.5703125" style="159" bestFit="1" customWidth="1"/>
    <col min="6" max="6" width="39.140625" style="160" customWidth="1"/>
    <col min="7" max="7" width="42.85546875" style="157" hidden="1" customWidth="1"/>
    <col min="8" max="8" width="52.28515625" style="157" customWidth="1"/>
    <col min="9" max="9" width="37.28515625" style="160" customWidth="1"/>
    <col min="10" max="10" width="39.5703125" style="454" customWidth="1"/>
    <col min="11" max="11" width="41.42578125" style="160" bestFit="1" customWidth="1"/>
    <col min="12" max="12" width="51.42578125" style="162" customWidth="1"/>
    <col min="13" max="13" width="42" style="162" customWidth="1"/>
    <col min="14" max="14" width="42" style="383" customWidth="1"/>
    <col min="15" max="15" width="62.140625" style="157" customWidth="1"/>
    <col min="16" max="16" width="54.42578125" style="164" hidden="1" customWidth="1"/>
    <col min="17" max="28" width="0" style="164" hidden="1" customWidth="1"/>
    <col min="29" max="16384" width="9.140625" style="164"/>
  </cols>
  <sheetData>
    <row r="1" spans="1:16">
      <c r="O1" s="157" t="s">
        <v>861</v>
      </c>
    </row>
    <row r="2" spans="1:16">
      <c r="A2" s="480" t="s">
        <v>2232</v>
      </c>
      <c r="B2" s="480"/>
      <c r="C2" s="480"/>
      <c r="D2" s="480"/>
      <c r="E2" s="480"/>
      <c r="F2" s="480"/>
      <c r="G2" s="480"/>
      <c r="H2" s="480"/>
      <c r="I2" s="480"/>
      <c r="J2" s="480"/>
      <c r="K2" s="480"/>
      <c r="L2" s="480"/>
      <c r="M2" s="480"/>
      <c r="N2" s="480"/>
      <c r="O2" s="480"/>
    </row>
    <row r="3" spans="1:16">
      <c r="A3" s="480" t="s">
        <v>1</v>
      </c>
      <c r="B3" s="480"/>
      <c r="C3" s="480"/>
      <c r="D3" s="480"/>
      <c r="E3" s="480"/>
      <c r="F3" s="480"/>
      <c r="G3" s="480"/>
      <c r="H3" s="480"/>
      <c r="I3" s="480"/>
      <c r="J3" s="480"/>
      <c r="K3" s="480"/>
      <c r="L3" s="480"/>
      <c r="M3" s="480"/>
      <c r="N3" s="480"/>
      <c r="O3" s="480"/>
    </row>
    <row r="4" spans="1:16">
      <c r="A4" s="481" t="s">
        <v>860</v>
      </c>
      <c r="B4" s="481"/>
      <c r="C4" s="481"/>
      <c r="D4" s="481"/>
      <c r="E4" s="481"/>
      <c r="F4" s="481"/>
      <c r="G4" s="481"/>
      <c r="H4" s="481"/>
      <c r="I4" s="481"/>
      <c r="J4" s="481"/>
      <c r="K4" s="481"/>
      <c r="L4" s="481"/>
      <c r="M4" s="481"/>
      <c r="N4" s="481"/>
      <c r="O4" s="481"/>
    </row>
    <row r="5" spans="1:16" ht="123.75">
      <c r="A5" s="165" t="s">
        <v>2</v>
      </c>
      <c r="B5" s="475" t="s">
        <v>2182</v>
      </c>
      <c r="C5" s="384"/>
      <c r="D5" s="165" t="s">
        <v>3</v>
      </c>
      <c r="E5" s="434" t="s">
        <v>4</v>
      </c>
      <c r="F5" s="167" t="s">
        <v>5</v>
      </c>
      <c r="G5" s="165" t="s">
        <v>6</v>
      </c>
      <c r="H5" s="386" t="s">
        <v>7</v>
      </c>
      <c r="I5" s="193"/>
      <c r="J5" s="455" t="s">
        <v>8</v>
      </c>
      <c r="K5" s="385"/>
      <c r="L5" s="386" t="s">
        <v>9</v>
      </c>
      <c r="M5" s="477" t="s">
        <v>10</v>
      </c>
      <c r="N5" s="478"/>
      <c r="O5" s="479"/>
    </row>
    <row r="6" spans="1:16">
      <c r="A6" s="170"/>
      <c r="B6" s="476"/>
      <c r="C6" s="387"/>
      <c r="D6" s="363"/>
      <c r="E6" s="172" t="s">
        <v>12</v>
      </c>
      <c r="F6" s="172" t="s">
        <v>12</v>
      </c>
      <c r="G6" s="173"/>
      <c r="H6" s="192" t="s">
        <v>13</v>
      </c>
      <c r="I6" s="193" t="s">
        <v>14</v>
      </c>
      <c r="J6" s="386" t="s">
        <v>15</v>
      </c>
      <c r="K6" s="193" t="s">
        <v>16</v>
      </c>
      <c r="L6" s="386" t="s">
        <v>17</v>
      </c>
      <c r="M6" s="386" t="s">
        <v>2227</v>
      </c>
      <c r="N6" s="388" t="s">
        <v>2228</v>
      </c>
      <c r="O6" s="388" t="s">
        <v>18</v>
      </c>
    </row>
    <row r="7" spans="1:16" ht="247.5">
      <c r="A7" s="389" t="s">
        <v>19</v>
      </c>
      <c r="B7" s="390" t="s">
        <v>656</v>
      </c>
      <c r="C7" s="391" t="s">
        <v>657</v>
      </c>
      <c r="D7" s="364" t="s">
        <v>856</v>
      </c>
      <c r="E7" s="392">
        <v>7866000</v>
      </c>
      <c r="F7" s="392">
        <v>7875522.5099999998</v>
      </c>
      <c r="G7" s="390" t="s">
        <v>656</v>
      </c>
      <c r="H7" s="390" t="s">
        <v>104</v>
      </c>
      <c r="I7" s="392">
        <v>7249000</v>
      </c>
      <c r="J7" s="393" t="s">
        <v>104</v>
      </c>
      <c r="K7" s="392">
        <f>I7</f>
        <v>7249000</v>
      </c>
      <c r="L7" s="393" t="s">
        <v>857</v>
      </c>
      <c r="M7" s="394" t="s">
        <v>2075</v>
      </c>
      <c r="N7" s="394" t="s">
        <v>2076</v>
      </c>
      <c r="O7" s="391" t="s">
        <v>657</v>
      </c>
      <c r="P7" s="395">
        <f>E7-K7</f>
        <v>617000</v>
      </c>
    </row>
    <row r="8" spans="1:16" ht="330">
      <c r="A8" s="389" t="s">
        <v>23</v>
      </c>
      <c r="B8" s="390" t="s">
        <v>84</v>
      </c>
      <c r="C8" s="391" t="s">
        <v>417</v>
      </c>
      <c r="D8" s="365" t="s">
        <v>415</v>
      </c>
      <c r="E8" s="392">
        <v>2660000</v>
      </c>
      <c r="F8" s="392">
        <v>2475353.3199999998</v>
      </c>
      <c r="G8" s="390" t="s">
        <v>84</v>
      </c>
      <c r="H8" s="396" t="s">
        <v>845</v>
      </c>
      <c r="I8" s="397">
        <v>1780000</v>
      </c>
      <c r="J8" s="393" t="s">
        <v>416</v>
      </c>
      <c r="K8" s="392">
        <v>1780000</v>
      </c>
      <c r="L8" s="393" t="s">
        <v>27</v>
      </c>
      <c r="M8" s="394" t="s">
        <v>1667</v>
      </c>
      <c r="N8" s="394" t="s">
        <v>1668</v>
      </c>
      <c r="O8" s="391" t="s">
        <v>417</v>
      </c>
      <c r="P8" s="395">
        <f t="shared" ref="P8:P71" si="0">E8-K8</f>
        <v>880000</v>
      </c>
    </row>
    <row r="9" spans="1:16" ht="288.75">
      <c r="A9" s="389" t="s">
        <v>28</v>
      </c>
      <c r="B9" s="390" t="s">
        <v>84</v>
      </c>
      <c r="C9" s="391" t="s">
        <v>419</v>
      </c>
      <c r="D9" s="365" t="s">
        <v>418</v>
      </c>
      <c r="E9" s="392">
        <v>3167000</v>
      </c>
      <c r="F9" s="392">
        <v>2989214.59</v>
      </c>
      <c r="G9" s="390" t="s">
        <v>84</v>
      </c>
      <c r="H9" s="398" t="s">
        <v>845</v>
      </c>
      <c r="I9" s="397">
        <v>2150000</v>
      </c>
      <c r="J9" s="393" t="s">
        <v>416</v>
      </c>
      <c r="K9" s="392">
        <v>2150000</v>
      </c>
      <c r="L9" s="393" t="s">
        <v>27</v>
      </c>
      <c r="M9" s="394" t="s">
        <v>1673</v>
      </c>
      <c r="N9" s="394" t="s">
        <v>1674</v>
      </c>
      <c r="O9" s="391" t="s">
        <v>419</v>
      </c>
      <c r="P9" s="395">
        <f t="shared" si="0"/>
        <v>1017000</v>
      </c>
    </row>
    <row r="10" spans="1:16" ht="288.75">
      <c r="A10" s="389" t="s">
        <v>33</v>
      </c>
      <c r="B10" s="390" t="s">
        <v>84</v>
      </c>
      <c r="C10" s="391" t="s">
        <v>421</v>
      </c>
      <c r="D10" s="365" t="s">
        <v>852</v>
      </c>
      <c r="E10" s="392">
        <v>4335000</v>
      </c>
      <c r="F10" s="392">
        <v>4062298</v>
      </c>
      <c r="G10" s="390" t="s">
        <v>84</v>
      </c>
      <c r="H10" s="398" t="s">
        <v>853</v>
      </c>
      <c r="I10" s="397">
        <v>2900000</v>
      </c>
      <c r="J10" s="393" t="s">
        <v>420</v>
      </c>
      <c r="K10" s="392">
        <v>2900000</v>
      </c>
      <c r="L10" s="393" t="s">
        <v>27</v>
      </c>
      <c r="M10" s="394" t="s">
        <v>1677</v>
      </c>
      <c r="N10" s="394" t="s">
        <v>1678</v>
      </c>
      <c r="O10" s="391" t="s">
        <v>421</v>
      </c>
      <c r="P10" s="395">
        <f t="shared" si="0"/>
        <v>1435000</v>
      </c>
    </row>
    <row r="11" spans="1:16" ht="123.75">
      <c r="A11" s="389" t="s">
        <v>34</v>
      </c>
      <c r="B11" s="390" t="s">
        <v>84</v>
      </c>
      <c r="C11" s="391" t="s">
        <v>789</v>
      </c>
      <c r="D11" s="365" t="s">
        <v>788</v>
      </c>
      <c r="E11" s="392">
        <v>879000</v>
      </c>
      <c r="F11" s="399">
        <v>866182.35</v>
      </c>
      <c r="G11" s="390" t="s">
        <v>84</v>
      </c>
      <c r="H11" s="398" t="s">
        <v>832</v>
      </c>
      <c r="I11" s="397">
        <v>600000</v>
      </c>
      <c r="J11" s="393" t="s">
        <v>79</v>
      </c>
      <c r="K11" s="392">
        <v>600000</v>
      </c>
      <c r="L11" s="393" t="s">
        <v>27</v>
      </c>
      <c r="M11" s="394" t="s">
        <v>2061</v>
      </c>
      <c r="N11" s="394" t="s">
        <v>2062</v>
      </c>
      <c r="O11" s="391" t="s">
        <v>789</v>
      </c>
      <c r="P11" s="395">
        <f t="shared" si="0"/>
        <v>279000</v>
      </c>
    </row>
    <row r="12" spans="1:16" ht="123.75">
      <c r="A12" s="389" t="s">
        <v>36</v>
      </c>
      <c r="B12" s="390" t="s">
        <v>84</v>
      </c>
      <c r="C12" s="391" t="s">
        <v>791</v>
      </c>
      <c r="D12" s="365" t="s">
        <v>790</v>
      </c>
      <c r="E12" s="392">
        <v>1434200</v>
      </c>
      <c r="F12" s="399">
        <v>1395492.56</v>
      </c>
      <c r="G12" s="390" t="s">
        <v>84</v>
      </c>
      <c r="H12" s="398" t="s">
        <v>840</v>
      </c>
      <c r="I12" s="400">
        <v>944444</v>
      </c>
      <c r="J12" s="393" t="s">
        <v>85</v>
      </c>
      <c r="K12" s="392">
        <v>944444</v>
      </c>
      <c r="L12" s="393" t="s">
        <v>27</v>
      </c>
      <c r="M12" s="394" t="s">
        <v>2065</v>
      </c>
      <c r="N12" s="394" t="s">
        <v>2066</v>
      </c>
      <c r="O12" s="391" t="s">
        <v>791</v>
      </c>
      <c r="P12" s="395">
        <f t="shared" si="0"/>
        <v>489756</v>
      </c>
    </row>
    <row r="13" spans="1:16" ht="123.75">
      <c r="A13" s="389" t="s">
        <v>37</v>
      </c>
      <c r="B13" s="390" t="s">
        <v>84</v>
      </c>
      <c r="C13" s="391" t="s">
        <v>793</v>
      </c>
      <c r="D13" s="365" t="s">
        <v>792</v>
      </c>
      <c r="E13" s="392">
        <v>1014700</v>
      </c>
      <c r="F13" s="399">
        <v>1003179.65</v>
      </c>
      <c r="G13" s="390" t="s">
        <v>84</v>
      </c>
      <c r="H13" s="401" t="s">
        <v>840</v>
      </c>
      <c r="I13" s="400">
        <v>673333</v>
      </c>
      <c r="J13" s="393" t="s">
        <v>85</v>
      </c>
      <c r="K13" s="392">
        <v>673333</v>
      </c>
      <c r="L13" s="393" t="s">
        <v>27</v>
      </c>
      <c r="M13" s="394" t="s">
        <v>2070</v>
      </c>
      <c r="N13" s="394" t="s">
        <v>2071</v>
      </c>
      <c r="O13" s="391" t="s">
        <v>793</v>
      </c>
      <c r="P13" s="395">
        <f t="shared" si="0"/>
        <v>341367</v>
      </c>
    </row>
    <row r="14" spans="1:16" s="411" customFormat="1" ht="43.5">
      <c r="A14" s="402"/>
      <c r="B14" s="403"/>
      <c r="C14" s="404"/>
      <c r="D14" s="366"/>
      <c r="E14" s="405">
        <f>SUM(E7:E13)</f>
        <v>21355900</v>
      </c>
      <c r="F14" s="406"/>
      <c r="G14" s="403"/>
      <c r="H14" s="407"/>
      <c r="I14" s="408"/>
      <c r="J14" s="409"/>
      <c r="K14" s="405">
        <f>SUM(K7:K13)</f>
        <v>16296777</v>
      </c>
      <c r="L14" s="409"/>
      <c r="M14" s="410"/>
      <c r="N14" s="410"/>
      <c r="O14" s="404"/>
      <c r="P14" s="395">
        <f t="shared" si="0"/>
        <v>5059123</v>
      </c>
    </row>
    <row r="15" spans="1:16">
      <c r="A15" s="389"/>
      <c r="B15" s="390"/>
      <c r="C15" s="391"/>
      <c r="D15" s="365"/>
      <c r="E15" s="392"/>
      <c r="F15" s="399"/>
      <c r="G15" s="390"/>
      <c r="H15" s="401"/>
      <c r="I15" s="400"/>
      <c r="J15" s="393"/>
      <c r="K15" s="392"/>
      <c r="L15" s="393"/>
      <c r="M15" s="394"/>
      <c r="N15" s="394"/>
      <c r="O15" s="391"/>
      <c r="P15" s="395">
        <f t="shared" si="0"/>
        <v>0</v>
      </c>
    </row>
    <row r="16" spans="1:16" ht="82.5">
      <c r="A16" s="389" t="s">
        <v>19</v>
      </c>
      <c r="B16" s="390" t="s">
        <v>25</v>
      </c>
      <c r="C16" s="390" t="s">
        <v>137</v>
      </c>
      <c r="D16" s="365" t="s">
        <v>135</v>
      </c>
      <c r="E16" s="392">
        <v>51600</v>
      </c>
      <c r="F16" s="392">
        <v>51600</v>
      </c>
      <c r="G16" s="390" t="s">
        <v>25</v>
      </c>
      <c r="H16" s="390" t="s">
        <v>136</v>
      </c>
      <c r="I16" s="392">
        <v>51600</v>
      </c>
      <c r="J16" s="393" t="s">
        <v>232</v>
      </c>
      <c r="K16" s="392">
        <v>51600</v>
      </c>
      <c r="L16" s="393" t="s">
        <v>27</v>
      </c>
      <c r="M16" s="394" t="s">
        <v>1344</v>
      </c>
      <c r="N16" s="394" t="s">
        <v>1345</v>
      </c>
      <c r="O16" s="390" t="s">
        <v>137</v>
      </c>
      <c r="P16" s="395">
        <f t="shared" si="0"/>
        <v>0</v>
      </c>
    </row>
    <row r="17" spans="1:16" ht="82.5">
      <c r="A17" s="389" t="s">
        <v>23</v>
      </c>
      <c r="B17" s="390" t="s">
        <v>25</v>
      </c>
      <c r="C17" s="390" t="s">
        <v>140</v>
      </c>
      <c r="D17" s="367" t="s">
        <v>138</v>
      </c>
      <c r="E17" s="392">
        <v>12000</v>
      </c>
      <c r="F17" s="392">
        <v>12000</v>
      </c>
      <c r="G17" s="390" t="s">
        <v>25</v>
      </c>
      <c r="H17" s="390" t="s">
        <v>139</v>
      </c>
      <c r="I17" s="392">
        <v>12000</v>
      </c>
      <c r="J17" s="393" t="s">
        <v>139</v>
      </c>
      <c r="K17" s="392">
        <v>12000</v>
      </c>
      <c r="L17" s="393" t="s">
        <v>27</v>
      </c>
      <c r="M17" s="394" t="s">
        <v>1360</v>
      </c>
      <c r="N17" s="394" t="s">
        <v>1361</v>
      </c>
      <c r="O17" s="390" t="s">
        <v>140</v>
      </c>
      <c r="P17" s="395">
        <f t="shared" si="0"/>
        <v>0</v>
      </c>
    </row>
    <row r="18" spans="1:16" ht="247.5">
      <c r="A18" s="389" t="s">
        <v>28</v>
      </c>
      <c r="B18" s="390" t="s">
        <v>25</v>
      </c>
      <c r="C18" s="390" t="s">
        <v>175</v>
      </c>
      <c r="D18" s="368" t="s">
        <v>173</v>
      </c>
      <c r="E18" s="412">
        <v>178900</v>
      </c>
      <c r="F18" s="399">
        <v>178656.2</v>
      </c>
      <c r="G18" s="390" t="s">
        <v>25</v>
      </c>
      <c r="H18" s="413" t="s">
        <v>174</v>
      </c>
      <c r="I18" s="392">
        <f t="shared" ref="I18:I30" si="1">F18</f>
        <v>178656.2</v>
      </c>
      <c r="J18" s="456" t="s">
        <v>174</v>
      </c>
      <c r="K18" s="392">
        <v>178500</v>
      </c>
      <c r="L18" s="438" t="s">
        <v>27</v>
      </c>
      <c r="M18" s="394" t="s">
        <v>1287</v>
      </c>
      <c r="N18" s="394" t="s">
        <v>1290</v>
      </c>
      <c r="O18" s="390" t="s">
        <v>175</v>
      </c>
      <c r="P18" s="395">
        <f t="shared" si="0"/>
        <v>400</v>
      </c>
    </row>
    <row r="19" spans="1:16" ht="371.25">
      <c r="A19" s="389" t="s">
        <v>33</v>
      </c>
      <c r="B19" s="390" t="s">
        <v>25</v>
      </c>
      <c r="C19" s="390" t="s">
        <v>179</v>
      </c>
      <c r="D19" s="368" t="s">
        <v>178</v>
      </c>
      <c r="E19" s="412">
        <v>206000</v>
      </c>
      <c r="F19" s="399">
        <v>206874.43</v>
      </c>
      <c r="G19" s="390" t="s">
        <v>25</v>
      </c>
      <c r="H19" s="413" t="s">
        <v>79</v>
      </c>
      <c r="I19" s="392">
        <f t="shared" si="1"/>
        <v>206874.43</v>
      </c>
      <c r="J19" s="456" t="s">
        <v>79</v>
      </c>
      <c r="K19" s="392">
        <v>205700</v>
      </c>
      <c r="L19" s="438" t="s">
        <v>27</v>
      </c>
      <c r="M19" s="394" t="s">
        <v>1293</v>
      </c>
      <c r="N19" s="394" t="s">
        <v>1294</v>
      </c>
      <c r="O19" s="390" t="s">
        <v>179</v>
      </c>
      <c r="P19" s="395">
        <f t="shared" si="0"/>
        <v>300</v>
      </c>
    </row>
    <row r="20" spans="1:16" ht="409.5">
      <c r="A20" s="389" t="s">
        <v>34</v>
      </c>
      <c r="B20" s="390" t="s">
        <v>25</v>
      </c>
      <c r="C20" s="390" t="s">
        <v>181</v>
      </c>
      <c r="D20" s="368" t="s">
        <v>180</v>
      </c>
      <c r="E20" s="412">
        <v>234000</v>
      </c>
      <c r="F20" s="399">
        <v>235191.34</v>
      </c>
      <c r="G20" s="390" t="s">
        <v>25</v>
      </c>
      <c r="H20" s="413" t="s">
        <v>79</v>
      </c>
      <c r="I20" s="392">
        <f t="shared" si="1"/>
        <v>235191.34</v>
      </c>
      <c r="J20" s="456" t="s">
        <v>79</v>
      </c>
      <c r="K20" s="392">
        <v>233700</v>
      </c>
      <c r="L20" s="438" t="s">
        <v>27</v>
      </c>
      <c r="M20" s="394" t="s">
        <v>1298</v>
      </c>
      <c r="N20" s="394" t="s">
        <v>1299</v>
      </c>
      <c r="O20" s="390" t="s">
        <v>181</v>
      </c>
      <c r="P20" s="395">
        <f t="shared" si="0"/>
        <v>300</v>
      </c>
    </row>
    <row r="21" spans="1:16" ht="330">
      <c r="A21" s="389" t="s">
        <v>36</v>
      </c>
      <c r="B21" s="390" t="s">
        <v>25</v>
      </c>
      <c r="C21" s="390" t="s">
        <v>186</v>
      </c>
      <c r="D21" s="368" t="s">
        <v>185</v>
      </c>
      <c r="E21" s="412">
        <v>206000</v>
      </c>
      <c r="F21" s="399">
        <v>206874.43</v>
      </c>
      <c r="G21" s="390" t="s">
        <v>25</v>
      </c>
      <c r="H21" s="413" t="s">
        <v>79</v>
      </c>
      <c r="I21" s="392">
        <f t="shared" si="1"/>
        <v>206874.43</v>
      </c>
      <c r="J21" s="456" t="s">
        <v>79</v>
      </c>
      <c r="K21" s="392">
        <v>205700</v>
      </c>
      <c r="L21" s="438" t="s">
        <v>27</v>
      </c>
      <c r="M21" s="394" t="s">
        <v>1302</v>
      </c>
      <c r="N21" s="394" t="s">
        <v>1303</v>
      </c>
      <c r="O21" s="390" t="s">
        <v>186</v>
      </c>
      <c r="P21" s="395">
        <f t="shared" si="0"/>
        <v>300</v>
      </c>
    </row>
    <row r="22" spans="1:16" ht="288.75">
      <c r="A22" s="389" t="s">
        <v>37</v>
      </c>
      <c r="B22" s="390" t="s">
        <v>25</v>
      </c>
      <c r="C22" s="390" t="s">
        <v>188</v>
      </c>
      <c r="D22" s="368" t="s">
        <v>187</v>
      </c>
      <c r="E22" s="412">
        <v>209100</v>
      </c>
      <c r="F22" s="399">
        <v>210296</v>
      </c>
      <c r="G22" s="390" t="s">
        <v>25</v>
      </c>
      <c r="H22" s="413" t="s">
        <v>79</v>
      </c>
      <c r="I22" s="392">
        <f t="shared" si="1"/>
        <v>210296</v>
      </c>
      <c r="J22" s="456" t="s">
        <v>79</v>
      </c>
      <c r="K22" s="392">
        <v>208700</v>
      </c>
      <c r="L22" s="438" t="s">
        <v>27</v>
      </c>
      <c r="M22" s="394" t="s">
        <v>1306</v>
      </c>
      <c r="N22" s="394" t="s">
        <v>1307</v>
      </c>
      <c r="O22" s="390" t="s">
        <v>188</v>
      </c>
      <c r="P22" s="395">
        <f t="shared" si="0"/>
        <v>400</v>
      </c>
    </row>
    <row r="23" spans="1:16" ht="247.5">
      <c r="A23" s="389" t="s">
        <v>38</v>
      </c>
      <c r="B23" s="390" t="s">
        <v>25</v>
      </c>
      <c r="C23" s="390" t="s">
        <v>190</v>
      </c>
      <c r="D23" s="368" t="s">
        <v>189</v>
      </c>
      <c r="E23" s="412">
        <v>102000</v>
      </c>
      <c r="F23" s="399">
        <v>101800.46</v>
      </c>
      <c r="G23" s="390" t="s">
        <v>25</v>
      </c>
      <c r="H23" s="413" t="s">
        <v>174</v>
      </c>
      <c r="I23" s="392">
        <f t="shared" si="1"/>
        <v>101800.46</v>
      </c>
      <c r="J23" s="456" t="s">
        <v>174</v>
      </c>
      <c r="K23" s="392">
        <v>101700</v>
      </c>
      <c r="L23" s="393" t="s">
        <v>27</v>
      </c>
      <c r="M23" s="394" t="s">
        <v>1310</v>
      </c>
      <c r="N23" s="394" t="s">
        <v>1311</v>
      </c>
      <c r="O23" s="390" t="s">
        <v>190</v>
      </c>
      <c r="P23" s="395">
        <f t="shared" si="0"/>
        <v>300</v>
      </c>
    </row>
    <row r="24" spans="1:16" ht="288.75">
      <c r="A24" s="389" t="s">
        <v>39</v>
      </c>
      <c r="B24" s="390" t="s">
        <v>25</v>
      </c>
      <c r="C24" s="390" t="s">
        <v>192</v>
      </c>
      <c r="D24" s="368" t="s">
        <v>191</v>
      </c>
      <c r="E24" s="412">
        <v>242000</v>
      </c>
      <c r="F24" s="399">
        <v>243235.16</v>
      </c>
      <c r="G24" s="390" t="s">
        <v>25</v>
      </c>
      <c r="H24" s="413" t="s">
        <v>79</v>
      </c>
      <c r="I24" s="392">
        <f t="shared" si="1"/>
        <v>243235.16</v>
      </c>
      <c r="J24" s="456" t="s">
        <v>79</v>
      </c>
      <c r="K24" s="392">
        <v>241700</v>
      </c>
      <c r="L24" s="438" t="s">
        <v>27</v>
      </c>
      <c r="M24" s="394" t="s">
        <v>1314</v>
      </c>
      <c r="N24" s="394" t="s">
        <v>1315</v>
      </c>
      <c r="O24" s="390" t="s">
        <v>192</v>
      </c>
      <c r="P24" s="395">
        <f t="shared" si="0"/>
        <v>300</v>
      </c>
    </row>
    <row r="25" spans="1:16" ht="288.75">
      <c r="A25" s="389" t="s">
        <v>40</v>
      </c>
      <c r="B25" s="390" t="s">
        <v>25</v>
      </c>
      <c r="C25" s="390" t="s">
        <v>194</v>
      </c>
      <c r="D25" s="368" t="s">
        <v>193</v>
      </c>
      <c r="E25" s="412">
        <v>206000</v>
      </c>
      <c r="F25" s="399">
        <v>206874.43</v>
      </c>
      <c r="G25" s="390" t="s">
        <v>25</v>
      </c>
      <c r="H25" s="413" t="s">
        <v>79</v>
      </c>
      <c r="I25" s="392">
        <f t="shared" si="1"/>
        <v>206874.43</v>
      </c>
      <c r="J25" s="456" t="s">
        <v>79</v>
      </c>
      <c r="K25" s="392">
        <v>205700</v>
      </c>
      <c r="L25" s="438" t="s">
        <v>27</v>
      </c>
      <c r="M25" s="394" t="s">
        <v>1284</v>
      </c>
      <c r="N25" s="394" t="s">
        <v>1323</v>
      </c>
      <c r="O25" s="390" t="s">
        <v>194</v>
      </c>
      <c r="P25" s="395">
        <f t="shared" si="0"/>
        <v>300</v>
      </c>
    </row>
    <row r="26" spans="1:16" ht="123.75">
      <c r="A26" s="389" t="s">
        <v>41</v>
      </c>
      <c r="B26" s="390" t="s">
        <v>25</v>
      </c>
      <c r="C26" s="390" t="s">
        <v>196</v>
      </c>
      <c r="D26" s="367" t="s">
        <v>195</v>
      </c>
      <c r="E26" s="412">
        <v>29000</v>
      </c>
      <c r="F26" s="399">
        <f>E26</f>
        <v>29000</v>
      </c>
      <c r="G26" s="390" t="s">
        <v>25</v>
      </c>
      <c r="H26" s="415" t="s">
        <v>78</v>
      </c>
      <c r="I26" s="392">
        <f t="shared" si="1"/>
        <v>29000</v>
      </c>
      <c r="J26" s="416" t="s">
        <v>78</v>
      </c>
      <c r="K26" s="392">
        <f>I26</f>
        <v>29000</v>
      </c>
      <c r="L26" s="438" t="s">
        <v>27</v>
      </c>
      <c r="M26" s="394" t="s">
        <v>1333</v>
      </c>
      <c r="N26" s="394" t="s">
        <v>1341</v>
      </c>
      <c r="O26" s="390" t="s">
        <v>196</v>
      </c>
      <c r="P26" s="395">
        <f t="shared" si="0"/>
        <v>0</v>
      </c>
    </row>
    <row r="27" spans="1:16" ht="123.75">
      <c r="A27" s="389" t="s">
        <v>42</v>
      </c>
      <c r="B27" s="390" t="s">
        <v>25</v>
      </c>
      <c r="C27" s="390" t="s">
        <v>205</v>
      </c>
      <c r="D27" s="367" t="s">
        <v>204</v>
      </c>
      <c r="E27" s="412">
        <v>7500</v>
      </c>
      <c r="F27" s="399">
        <f>E27</f>
        <v>7500</v>
      </c>
      <c r="G27" s="390" t="s">
        <v>25</v>
      </c>
      <c r="H27" s="415" t="s">
        <v>31</v>
      </c>
      <c r="I27" s="392">
        <f t="shared" si="1"/>
        <v>7500</v>
      </c>
      <c r="J27" s="416" t="s">
        <v>31</v>
      </c>
      <c r="K27" s="392">
        <f>I27</f>
        <v>7500</v>
      </c>
      <c r="L27" s="438" t="s">
        <v>27</v>
      </c>
      <c r="M27" s="394" t="s">
        <v>1281</v>
      </c>
      <c r="N27" s="394" t="s">
        <v>1329</v>
      </c>
      <c r="O27" s="390" t="s">
        <v>205</v>
      </c>
      <c r="P27" s="395">
        <f t="shared" si="0"/>
        <v>0</v>
      </c>
    </row>
    <row r="28" spans="1:16" ht="82.5">
      <c r="A28" s="389" t="s">
        <v>44</v>
      </c>
      <c r="B28" s="390" t="s">
        <v>25</v>
      </c>
      <c r="C28" s="390" t="s">
        <v>210</v>
      </c>
      <c r="D28" s="367" t="s">
        <v>208</v>
      </c>
      <c r="E28" s="412">
        <v>6804.13</v>
      </c>
      <c r="F28" s="399">
        <f>E28</f>
        <v>6804.13</v>
      </c>
      <c r="G28" s="390" t="s">
        <v>25</v>
      </c>
      <c r="H28" s="415" t="s">
        <v>209</v>
      </c>
      <c r="I28" s="392">
        <f t="shared" si="1"/>
        <v>6804.13</v>
      </c>
      <c r="J28" s="416" t="s">
        <v>209</v>
      </c>
      <c r="K28" s="392">
        <f>I28</f>
        <v>6804.13</v>
      </c>
      <c r="L28" s="438" t="s">
        <v>27</v>
      </c>
      <c r="M28" s="394" t="s">
        <v>1351</v>
      </c>
      <c r="N28" s="394" t="s">
        <v>1352</v>
      </c>
      <c r="O28" s="390" t="s">
        <v>210</v>
      </c>
      <c r="P28" s="395">
        <f t="shared" si="0"/>
        <v>0</v>
      </c>
    </row>
    <row r="29" spans="1:16">
      <c r="A29" s="389" t="s">
        <v>46</v>
      </c>
      <c r="B29" s="390" t="s">
        <v>25</v>
      </c>
      <c r="C29" s="390" t="s">
        <v>211</v>
      </c>
      <c r="D29" s="367" t="s">
        <v>95</v>
      </c>
      <c r="E29" s="412">
        <v>5640</v>
      </c>
      <c r="F29" s="399">
        <f>E29</f>
        <v>5640</v>
      </c>
      <c r="G29" s="390" t="s">
        <v>25</v>
      </c>
      <c r="H29" s="415" t="s">
        <v>26</v>
      </c>
      <c r="I29" s="392">
        <f t="shared" si="1"/>
        <v>5640</v>
      </c>
      <c r="J29" s="416" t="s">
        <v>26</v>
      </c>
      <c r="K29" s="392">
        <f>I29</f>
        <v>5640</v>
      </c>
      <c r="L29" s="393" t="s">
        <v>27</v>
      </c>
      <c r="M29" s="394" t="s">
        <v>1374</v>
      </c>
      <c r="N29" s="394" t="s">
        <v>1375</v>
      </c>
      <c r="O29" s="390" t="s">
        <v>211</v>
      </c>
      <c r="P29" s="395">
        <f t="shared" si="0"/>
        <v>0</v>
      </c>
    </row>
    <row r="30" spans="1:16">
      <c r="A30" s="389" t="s">
        <v>48</v>
      </c>
      <c r="B30" s="390" t="s">
        <v>25</v>
      </c>
      <c r="C30" s="390" t="s">
        <v>214</v>
      </c>
      <c r="D30" s="367" t="s">
        <v>212</v>
      </c>
      <c r="E30" s="392">
        <v>24220</v>
      </c>
      <c r="F30" s="399">
        <f>E30</f>
        <v>24220</v>
      </c>
      <c r="G30" s="390" t="s">
        <v>25</v>
      </c>
      <c r="H30" s="415" t="s">
        <v>213</v>
      </c>
      <c r="I30" s="392">
        <f t="shared" si="1"/>
        <v>24220</v>
      </c>
      <c r="J30" s="416" t="s">
        <v>213</v>
      </c>
      <c r="K30" s="392">
        <f>I30</f>
        <v>24220</v>
      </c>
      <c r="L30" s="438" t="s">
        <v>27</v>
      </c>
      <c r="M30" s="394" t="s">
        <v>1364</v>
      </c>
      <c r="N30" s="394" t="s">
        <v>1365</v>
      </c>
      <c r="O30" s="390" t="s">
        <v>214</v>
      </c>
      <c r="P30" s="395">
        <f t="shared" si="0"/>
        <v>0</v>
      </c>
    </row>
    <row r="31" spans="1:16">
      <c r="A31" s="389" t="s">
        <v>50</v>
      </c>
      <c r="B31" s="390" t="s">
        <v>25</v>
      </c>
      <c r="C31" s="390" t="s">
        <v>216</v>
      </c>
      <c r="D31" s="367" t="s">
        <v>215</v>
      </c>
      <c r="E31" s="392">
        <v>17670</v>
      </c>
      <c r="F31" s="412">
        <v>17670</v>
      </c>
      <c r="G31" s="390" t="s">
        <v>25</v>
      </c>
      <c r="H31" s="415" t="s">
        <v>198</v>
      </c>
      <c r="I31" s="392">
        <v>17670</v>
      </c>
      <c r="J31" s="416" t="s">
        <v>198</v>
      </c>
      <c r="K31" s="392">
        <v>17670</v>
      </c>
      <c r="L31" s="438" t="s">
        <v>27</v>
      </c>
      <c r="M31" s="394" t="s">
        <v>1356</v>
      </c>
      <c r="N31" s="394" t="s">
        <v>1357</v>
      </c>
      <c r="O31" s="390" t="s">
        <v>216</v>
      </c>
      <c r="P31" s="395">
        <f t="shared" si="0"/>
        <v>0</v>
      </c>
    </row>
    <row r="32" spans="1:16">
      <c r="A32" s="389" t="s">
        <v>51</v>
      </c>
      <c r="B32" s="390" t="s">
        <v>25</v>
      </c>
      <c r="C32" s="390" t="s">
        <v>218</v>
      </c>
      <c r="D32" s="367" t="s">
        <v>217</v>
      </c>
      <c r="E32" s="392">
        <v>54650</v>
      </c>
      <c r="F32" s="399">
        <v>54650</v>
      </c>
      <c r="G32" s="390" t="s">
        <v>25</v>
      </c>
      <c r="H32" s="415" t="s">
        <v>58</v>
      </c>
      <c r="I32" s="392">
        <v>54650</v>
      </c>
      <c r="J32" s="416" t="s">
        <v>58</v>
      </c>
      <c r="K32" s="392">
        <v>54650</v>
      </c>
      <c r="L32" s="393" t="s">
        <v>27</v>
      </c>
      <c r="M32" s="394" t="s">
        <v>1367</v>
      </c>
      <c r="N32" s="394" t="s">
        <v>1368</v>
      </c>
      <c r="O32" s="390" t="s">
        <v>218</v>
      </c>
      <c r="P32" s="395">
        <f t="shared" si="0"/>
        <v>0</v>
      </c>
    </row>
    <row r="33" spans="1:16" ht="165">
      <c r="A33" s="389" t="s">
        <v>52</v>
      </c>
      <c r="B33" s="390" t="s">
        <v>25</v>
      </c>
      <c r="C33" s="390" t="s">
        <v>220</v>
      </c>
      <c r="D33" s="367" t="s">
        <v>219</v>
      </c>
      <c r="E33" s="392">
        <v>58800</v>
      </c>
      <c r="F33" s="399">
        <v>58800</v>
      </c>
      <c r="G33" s="390" t="s">
        <v>25</v>
      </c>
      <c r="H33" s="415" t="s">
        <v>198</v>
      </c>
      <c r="I33" s="392">
        <v>58800</v>
      </c>
      <c r="J33" s="416" t="s">
        <v>198</v>
      </c>
      <c r="K33" s="392">
        <v>58800</v>
      </c>
      <c r="L33" s="393" t="s">
        <v>27</v>
      </c>
      <c r="M33" s="394" t="s">
        <v>1382</v>
      </c>
      <c r="N33" s="394" t="s">
        <v>1383</v>
      </c>
      <c r="O33" s="390" t="s">
        <v>220</v>
      </c>
      <c r="P33" s="395">
        <f t="shared" si="0"/>
        <v>0</v>
      </c>
    </row>
    <row r="34" spans="1:16">
      <c r="A34" s="389" t="s">
        <v>53</v>
      </c>
      <c r="B34" s="390" t="s">
        <v>25</v>
      </c>
      <c r="C34" s="390" t="s">
        <v>222</v>
      </c>
      <c r="D34" s="367" t="s">
        <v>221</v>
      </c>
      <c r="E34" s="392">
        <v>10875</v>
      </c>
      <c r="F34" s="399">
        <v>10875</v>
      </c>
      <c r="G34" s="390" t="s">
        <v>25</v>
      </c>
      <c r="H34" s="415" t="s">
        <v>80</v>
      </c>
      <c r="I34" s="392">
        <v>10875</v>
      </c>
      <c r="J34" s="416" t="s">
        <v>80</v>
      </c>
      <c r="K34" s="392">
        <v>10875</v>
      </c>
      <c r="L34" s="393" t="s">
        <v>27</v>
      </c>
      <c r="M34" s="394" t="s">
        <v>1378</v>
      </c>
      <c r="N34" s="394" t="s">
        <v>1379</v>
      </c>
      <c r="O34" s="390" t="s">
        <v>222</v>
      </c>
      <c r="P34" s="395">
        <f t="shared" si="0"/>
        <v>0</v>
      </c>
    </row>
    <row r="35" spans="1:16">
      <c r="A35" s="389" t="s">
        <v>54</v>
      </c>
      <c r="B35" s="390" t="s">
        <v>25</v>
      </c>
      <c r="C35" s="390" t="s">
        <v>224</v>
      </c>
      <c r="D35" s="367" t="s">
        <v>223</v>
      </c>
      <c r="E35" s="392">
        <v>10875</v>
      </c>
      <c r="F35" s="399">
        <v>10875</v>
      </c>
      <c r="G35" s="390" t="s">
        <v>25</v>
      </c>
      <c r="H35" s="415" t="s">
        <v>80</v>
      </c>
      <c r="I35" s="392">
        <v>10875</v>
      </c>
      <c r="J35" s="416" t="s">
        <v>80</v>
      </c>
      <c r="K35" s="392">
        <v>10875</v>
      </c>
      <c r="L35" s="393" t="s">
        <v>27</v>
      </c>
      <c r="M35" s="394" t="s">
        <v>1370</v>
      </c>
      <c r="N35" s="394" t="s">
        <v>1371</v>
      </c>
      <c r="O35" s="390" t="s">
        <v>224</v>
      </c>
      <c r="P35" s="395">
        <f t="shared" si="0"/>
        <v>0</v>
      </c>
    </row>
    <row r="36" spans="1:16" ht="82.5">
      <c r="A36" s="389" t="s">
        <v>55</v>
      </c>
      <c r="B36" s="390" t="s">
        <v>25</v>
      </c>
      <c r="C36" s="390" t="s">
        <v>227</v>
      </c>
      <c r="D36" s="367" t="s">
        <v>225</v>
      </c>
      <c r="E36" s="392">
        <v>12000</v>
      </c>
      <c r="F36" s="399">
        <v>12000</v>
      </c>
      <c r="G36" s="390" t="s">
        <v>25</v>
      </c>
      <c r="H36" s="415" t="s">
        <v>226</v>
      </c>
      <c r="I36" s="392">
        <v>12000</v>
      </c>
      <c r="J36" s="416" t="s">
        <v>226</v>
      </c>
      <c r="K36" s="392">
        <v>12000</v>
      </c>
      <c r="L36" s="393" t="s">
        <v>27</v>
      </c>
      <c r="M36" s="394" t="s">
        <v>1421</v>
      </c>
      <c r="N36" s="394" t="s">
        <v>1422</v>
      </c>
      <c r="O36" s="390" t="s">
        <v>227</v>
      </c>
      <c r="P36" s="395">
        <f t="shared" si="0"/>
        <v>0</v>
      </c>
    </row>
    <row r="37" spans="1:16" ht="123.75">
      <c r="A37" s="389" t="s">
        <v>57</v>
      </c>
      <c r="B37" s="393" t="s">
        <v>25</v>
      </c>
      <c r="C37" s="390" t="s">
        <v>238</v>
      </c>
      <c r="D37" s="365" t="s">
        <v>236</v>
      </c>
      <c r="E37" s="392">
        <v>22500</v>
      </c>
      <c r="F37" s="392">
        <v>22500</v>
      </c>
      <c r="G37" s="393" t="s">
        <v>25</v>
      </c>
      <c r="H37" s="393" t="s">
        <v>237</v>
      </c>
      <c r="I37" s="392">
        <v>22500</v>
      </c>
      <c r="J37" s="393" t="s">
        <v>237</v>
      </c>
      <c r="K37" s="392">
        <v>22500</v>
      </c>
      <c r="L37" s="393" t="s">
        <v>27</v>
      </c>
      <c r="M37" s="394" t="s">
        <v>1394</v>
      </c>
      <c r="N37" s="394" t="s">
        <v>1395</v>
      </c>
      <c r="O37" s="390" t="s">
        <v>238</v>
      </c>
      <c r="P37" s="395">
        <f t="shared" si="0"/>
        <v>0</v>
      </c>
    </row>
    <row r="38" spans="1:16" ht="165">
      <c r="A38" s="389" t="s">
        <v>59</v>
      </c>
      <c r="B38" s="393" t="s">
        <v>25</v>
      </c>
      <c r="C38" s="390" t="s">
        <v>245</v>
      </c>
      <c r="D38" s="367" t="s">
        <v>244</v>
      </c>
      <c r="E38" s="392">
        <v>18500</v>
      </c>
      <c r="F38" s="392">
        <v>18500</v>
      </c>
      <c r="G38" s="393" t="s">
        <v>25</v>
      </c>
      <c r="H38" s="393" t="s">
        <v>198</v>
      </c>
      <c r="I38" s="392">
        <v>18500</v>
      </c>
      <c r="J38" s="393" t="s">
        <v>198</v>
      </c>
      <c r="K38" s="392">
        <v>18500</v>
      </c>
      <c r="L38" s="393" t="s">
        <v>27</v>
      </c>
      <c r="M38" s="394" t="s">
        <v>1409</v>
      </c>
      <c r="N38" s="394" t="s">
        <v>1410</v>
      </c>
      <c r="O38" s="390" t="s">
        <v>245</v>
      </c>
      <c r="P38" s="395">
        <f t="shared" si="0"/>
        <v>0</v>
      </c>
    </row>
    <row r="39" spans="1:16" ht="82.5">
      <c r="A39" s="389" t="s">
        <v>60</v>
      </c>
      <c r="B39" s="393" t="s">
        <v>25</v>
      </c>
      <c r="C39" s="390" t="s">
        <v>249</v>
      </c>
      <c r="D39" s="368" t="s">
        <v>248</v>
      </c>
      <c r="E39" s="412">
        <v>19746.849999999999</v>
      </c>
      <c r="F39" s="399">
        <f>E39</f>
        <v>19746.849999999999</v>
      </c>
      <c r="G39" s="393" t="s">
        <v>25</v>
      </c>
      <c r="H39" s="416" t="s">
        <v>35</v>
      </c>
      <c r="I39" s="392">
        <f>E39</f>
        <v>19746.849999999999</v>
      </c>
      <c r="J39" s="416" t="s">
        <v>35</v>
      </c>
      <c r="K39" s="392">
        <f>I39</f>
        <v>19746.849999999999</v>
      </c>
      <c r="L39" s="393" t="s">
        <v>27</v>
      </c>
      <c r="M39" s="394" t="s">
        <v>1399</v>
      </c>
      <c r="N39" s="394" t="s">
        <v>1400</v>
      </c>
      <c r="O39" s="390" t="s">
        <v>249</v>
      </c>
      <c r="P39" s="395">
        <f t="shared" si="0"/>
        <v>0</v>
      </c>
    </row>
    <row r="40" spans="1:16">
      <c r="A40" s="389" t="s">
        <v>61</v>
      </c>
      <c r="B40" s="393" t="s">
        <v>25</v>
      </c>
      <c r="C40" s="390" t="s">
        <v>256</v>
      </c>
      <c r="D40" s="368" t="s">
        <v>254</v>
      </c>
      <c r="E40" s="412">
        <v>83800</v>
      </c>
      <c r="F40" s="399">
        <f>E40</f>
        <v>83800</v>
      </c>
      <c r="G40" s="393" t="s">
        <v>25</v>
      </c>
      <c r="H40" s="416" t="s">
        <v>255</v>
      </c>
      <c r="I40" s="392">
        <f>F40</f>
        <v>83800</v>
      </c>
      <c r="J40" s="416" t="s">
        <v>255</v>
      </c>
      <c r="K40" s="392">
        <f>I40</f>
        <v>83800</v>
      </c>
      <c r="L40" s="393" t="s">
        <v>27</v>
      </c>
      <c r="M40" s="394" t="s">
        <v>1403</v>
      </c>
      <c r="N40" s="394" t="s">
        <v>1404</v>
      </c>
      <c r="O40" s="390" t="s">
        <v>256</v>
      </c>
      <c r="P40" s="395">
        <f t="shared" si="0"/>
        <v>0</v>
      </c>
    </row>
    <row r="41" spans="1:16">
      <c r="A41" s="389" t="s">
        <v>62</v>
      </c>
      <c r="B41" s="393" t="s">
        <v>25</v>
      </c>
      <c r="C41" s="390" t="s">
        <v>259</v>
      </c>
      <c r="D41" s="368" t="s">
        <v>257</v>
      </c>
      <c r="E41" s="412">
        <v>27000</v>
      </c>
      <c r="F41" s="399">
        <f>E41</f>
        <v>27000</v>
      </c>
      <c r="G41" s="393" t="s">
        <v>25</v>
      </c>
      <c r="H41" s="416" t="s">
        <v>258</v>
      </c>
      <c r="I41" s="392">
        <f>E41</f>
        <v>27000</v>
      </c>
      <c r="J41" s="416" t="s">
        <v>258</v>
      </c>
      <c r="K41" s="392">
        <f>I41</f>
        <v>27000</v>
      </c>
      <c r="L41" s="393" t="s">
        <v>27</v>
      </c>
      <c r="M41" s="394" t="s">
        <v>1417</v>
      </c>
      <c r="N41" s="394" t="s">
        <v>1418</v>
      </c>
      <c r="O41" s="390" t="s">
        <v>259</v>
      </c>
      <c r="P41" s="395">
        <f t="shared" si="0"/>
        <v>0</v>
      </c>
    </row>
    <row r="42" spans="1:16" ht="82.5">
      <c r="A42" s="389" t="s">
        <v>63</v>
      </c>
      <c r="B42" s="393" t="s">
        <v>25</v>
      </c>
      <c r="C42" s="391" t="s">
        <v>272</v>
      </c>
      <c r="D42" s="367" t="s">
        <v>271</v>
      </c>
      <c r="E42" s="412">
        <v>12000</v>
      </c>
      <c r="F42" s="399">
        <f>E42</f>
        <v>12000</v>
      </c>
      <c r="G42" s="393" t="s">
        <v>25</v>
      </c>
      <c r="H42" s="416" t="s">
        <v>75</v>
      </c>
      <c r="I42" s="392">
        <f>F42</f>
        <v>12000</v>
      </c>
      <c r="J42" s="416" t="s">
        <v>75</v>
      </c>
      <c r="K42" s="392">
        <f>I42</f>
        <v>12000</v>
      </c>
      <c r="L42" s="393" t="s">
        <v>105</v>
      </c>
      <c r="M42" s="394" t="s">
        <v>1513</v>
      </c>
      <c r="N42" s="394" t="s">
        <v>1514</v>
      </c>
      <c r="O42" s="391" t="s">
        <v>272</v>
      </c>
      <c r="P42" s="395">
        <f t="shared" si="0"/>
        <v>0</v>
      </c>
    </row>
    <row r="43" spans="1:16" ht="165">
      <c r="A43" s="389" t="s">
        <v>64</v>
      </c>
      <c r="B43" s="393" t="s">
        <v>25</v>
      </c>
      <c r="C43" s="391" t="s">
        <v>278</v>
      </c>
      <c r="D43" s="365" t="s">
        <v>334</v>
      </c>
      <c r="E43" s="392">
        <v>9350</v>
      </c>
      <c r="F43" s="392">
        <v>9350</v>
      </c>
      <c r="G43" s="393" t="s">
        <v>25</v>
      </c>
      <c r="H43" s="390" t="s">
        <v>277</v>
      </c>
      <c r="I43" s="392">
        <v>9350</v>
      </c>
      <c r="J43" s="393" t="s">
        <v>277</v>
      </c>
      <c r="K43" s="392">
        <v>9350</v>
      </c>
      <c r="L43" s="393" t="s">
        <v>27</v>
      </c>
      <c r="M43" s="394" t="s">
        <v>1425</v>
      </c>
      <c r="N43" s="394" t="s">
        <v>1426</v>
      </c>
      <c r="O43" s="391" t="s">
        <v>278</v>
      </c>
      <c r="P43" s="395">
        <f t="shared" si="0"/>
        <v>0</v>
      </c>
    </row>
    <row r="44" spans="1:16" ht="82.5">
      <c r="A44" s="389" t="s">
        <v>65</v>
      </c>
      <c r="B44" s="393" t="s">
        <v>25</v>
      </c>
      <c r="C44" s="391" t="s">
        <v>281</v>
      </c>
      <c r="D44" s="365" t="s">
        <v>279</v>
      </c>
      <c r="E44" s="392">
        <v>17900</v>
      </c>
      <c r="F44" s="392">
        <v>17900</v>
      </c>
      <c r="G44" s="393" t="s">
        <v>25</v>
      </c>
      <c r="H44" s="390" t="s">
        <v>280</v>
      </c>
      <c r="I44" s="392">
        <v>17900</v>
      </c>
      <c r="J44" s="393" t="s">
        <v>58</v>
      </c>
      <c r="K44" s="392">
        <v>17900</v>
      </c>
      <c r="L44" s="393" t="s">
        <v>27</v>
      </c>
      <c r="M44" s="394" t="s">
        <v>1430</v>
      </c>
      <c r="N44" s="394" t="s">
        <v>1431</v>
      </c>
      <c r="O44" s="391" t="s">
        <v>281</v>
      </c>
      <c r="P44" s="395">
        <f t="shared" si="0"/>
        <v>0</v>
      </c>
    </row>
    <row r="45" spans="1:16" ht="82.5">
      <c r="A45" s="389" t="s">
        <v>66</v>
      </c>
      <c r="B45" s="393" t="s">
        <v>25</v>
      </c>
      <c r="C45" s="390" t="s">
        <v>283</v>
      </c>
      <c r="D45" s="365" t="s">
        <v>282</v>
      </c>
      <c r="E45" s="392">
        <v>17900</v>
      </c>
      <c r="F45" s="392">
        <v>17900</v>
      </c>
      <c r="G45" s="393" t="s">
        <v>25</v>
      </c>
      <c r="H45" s="390" t="s">
        <v>280</v>
      </c>
      <c r="I45" s="392">
        <v>17900</v>
      </c>
      <c r="J45" s="393" t="s">
        <v>58</v>
      </c>
      <c r="K45" s="392">
        <v>17900</v>
      </c>
      <c r="L45" s="393" t="s">
        <v>27</v>
      </c>
      <c r="M45" s="394" t="s">
        <v>1449</v>
      </c>
      <c r="N45" s="394" t="s">
        <v>1450</v>
      </c>
      <c r="O45" s="390" t="s">
        <v>283</v>
      </c>
      <c r="P45" s="395">
        <f t="shared" si="0"/>
        <v>0</v>
      </c>
    </row>
    <row r="46" spans="1:16" ht="123.75">
      <c r="A46" s="389" t="s">
        <v>70</v>
      </c>
      <c r="B46" s="393" t="s">
        <v>25</v>
      </c>
      <c r="C46" s="391" t="s">
        <v>286</v>
      </c>
      <c r="D46" s="365" t="s">
        <v>284</v>
      </c>
      <c r="E46" s="392">
        <v>39600</v>
      </c>
      <c r="F46" s="392">
        <v>39600</v>
      </c>
      <c r="G46" s="393" t="s">
        <v>25</v>
      </c>
      <c r="H46" s="390" t="s">
        <v>285</v>
      </c>
      <c r="I46" s="392">
        <v>39600</v>
      </c>
      <c r="J46" s="393" t="s">
        <v>285</v>
      </c>
      <c r="K46" s="392">
        <v>39600</v>
      </c>
      <c r="L46" s="393" t="s">
        <v>27</v>
      </c>
      <c r="M46" s="394" t="s">
        <v>1434</v>
      </c>
      <c r="N46" s="394" t="s">
        <v>1435</v>
      </c>
      <c r="O46" s="391" t="s">
        <v>286</v>
      </c>
      <c r="P46" s="395">
        <f t="shared" si="0"/>
        <v>0</v>
      </c>
    </row>
    <row r="47" spans="1:16" ht="82.5">
      <c r="A47" s="389" t="s">
        <v>71</v>
      </c>
      <c r="B47" s="393" t="s">
        <v>25</v>
      </c>
      <c r="C47" s="390" t="s">
        <v>289</v>
      </c>
      <c r="D47" s="365" t="s">
        <v>287</v>
      </c>
      <c r="E47" s="392">
        <v>9000</v>
      </c>
      <c r="F47" s="392">
        <v>9000</v>
      </c>
      <c r="G47" s="393" t="s">
        <v>25</v>
      </c>
      <c r="H47" s="390" t="s">
        <v>288</v>
      </c>
      <c r="I47" s="392">
        <v>9000</v>
      </c>
      <c r="J47" s="393" t="s">
        <v>288</v>
      </c>
      <c r="K47" s="392">
        <v>9000</v>
      </c>
      <c r="L47" s="393" t="s">
        <v>27</v>
      </c>
      <c r="M47" s="394" t="s">
        <v>1452</v>
      </c>
      <c r="N47" s="394" t="s">
        <v>1453</v>
      </c>
      <c r="O47" s="390" t="s">
        <v>289</v>
      </c>
      <c r="P47" s="395">
        <f t="shared" si="0"/>
        <v>0</v>
      </c>
    </row>
    <row r="48" spans="1:16" ht="82.5">
      <c r="A48" s="389" t="s">
        <v>72</v>
      </c>
      <c r="B48" s="393" t="s">
        <v>25</v>
      </c>
      <c r="C48" s="391" t="s">
        <v>290</v>
      </c>
      <c r="D48" s="365" t="s">
        <v>337</v>
      </c>
      <c r="E48" s="392">
        <v>10500</v>
      </c>
      <c r="F48" s="392">
        <v>10500</v>
      </c>
      <c r="G48" s="393" t="s">
        <v>25</v>
      </c>
      <c r="H48" s="390" t="s">
        <v>237</v>
      </c>
      <c r="I48" s="392">
        <v>10500</v>
      </c>
      <c r="J48" s="393" t="s">
        <v>237</v>
      </c>
      <c r="K48" s="392">
        <v>10500</v>
      </c>
      <c r="L48" s="393" t="s">
        <v>27</v>
      </c>
      <c r="M48" s="394" t="s">
        <v>1457</v>
      </c>
      <c r="N48" s="394" t="s">
        <v>1458</v>
      </c>
      <c r="O48" s="391" t="s">
        <v>290</v>
      </c>
      <c r="P48" s="395">
        <f t="shared" si="0"/>
        <v>0</v>
      </c>
    </row>
    <row r="49" spans="1:16" ht="82.5">
      <c r="A49" s="389" t="s">
        <v>73</v>
      </c>
      <c r="B49" s="393" t="s">
        <v>25</v>
      </c>
      <c r="C49" s="390" t="s">
        <v>291</v>
      </c>
      <c r="D49" s="365" t="s">
        <v>338</v>
      </c>
      <c r="E49" s="392">
        <v>14000</v>
      </c>
      <c r="F49" s="392">
        <v>14000</v>
      </c>
      <c r="G49" s="393" t="s">
        <v>25</v>
      </c>
      <c r="H49" s="390" t="s">
        <v>237</v>
      </c>
      <c r="I49" s="392">
        <v>14000</v>
      </c>
      <c r="J49" s="393" t="s">
        <v>237</v>
      </c>
      <c r="K49" s="392">
        <v>14000</v>
      </c>
      <c r="L49" s="393" t="s">
        <v>27</v>
      </c>
      <c r="M49" s="394" t="s">
        <v>1460</v>
      </c>
      <c r="N49" s="394" t="s">
        <v>1461</v>
      </c>
      <c r="O49" s="390" t="s">
        <v>291</v>
      </c>
      <c r="P49" s="395">
        <f t="shared" si="0"/>
        <v>0</v>
      </c>
    </row>
    <row r="50" spans="1:16" ht="82.5">
      <c r="A50" s="389" t="s">
        <v>74</v>
      </c>
      <c r="B50" s="393" t="s">
        <v>25</v>
      </c>
      <c r="C50" s="391" t="s">
        <v>292</v>
      </c>
      <c r="D50" s="365" t="s">
        <v>339</v>
      </c>
      <c r="E50" s="392">
        <v>18700</v>
      </c>
      <c r="F50" s="392">
        <v>18700</v>
      </c>
      <c r="G50" s="393" t="s">
        <v>25</v>
      </c>
      <c r="H50" s="390" t="s">
        <v>237</v>
      </c>
      <c r="I50" s="392">
        <v>18700</v>
      </c>
      <c r="J50" s="393" t="s">
        <v>237</v>
      </c>
      <c r="K50" s="392">
        <v>18700</v>
      </c>
      <c r="L50" s="393" t="s">
        <v>27</v>
      </c>
      <c r="M50" s="394" t="s">
        <v>1463</v>
      </c>
      <c r="N50" s="394" t="s">
        <v>1464</v>
      </c>
      <c r="O50" s="391" t="s">
        <v>292</v>
      </c>
      <c r="P50" s="395">
        <f t="shared" si="0"/>
        <v>0</v>
      </c>
    </row>
    <row r="51" spans="1:16" ht="82.5">
      <c r="A51" s="389" t="s">
        <v>76</v>
      </c>
      <c r="B51" s="393" t="s">
        <v>25</v>
      </c>
      <c r="C51" s="391" t="s">
        <v>293</v>
      </c>
      <c r="D51" s="365" t="s">
        <v>340</v>
      </c>
      <c r="E51" s="392">
        <v>12300</v>
      </c>
      <c r="F51" s="392">
        <v>12300</v>
      </c>
      <c r="G51" s="393" t="s">
        <v>25</v>
      </c>
      <c r="H51" s="390" t="s">
        <v>237</v>
      </c>
      <c r="I51" s="392">
        <v>12300</v>
      </c>
      <c r="J51" s="393" t="s">
        <v>237</v>
      </c>
      <c r="K51" s="392">
        <v>12300</v>
      </c>
      <c r="L51" s="393" t="s">
        <v>27</v>
      </c>
      <c r="M51" s="394" t="s">
        <v>1466</v>
      </c>
      <c r="N51" s="394" t="s">
        <v>1467</v>
      </c>
      <c r="O51" s="391" t="s">
        <v>293</v>
      </c>
      <c r="P51" s="395">
        <f t="shared" si="0"/>
        <v>0</v>
      </c>
    </row>
    <row r="52" spans="1:16" ht="82.5">
      <c r="A52" s="389" t="s">
        <v>90</v>
      </c>
      <c r="B52" s="393" t="s">
        <v>25</v>
      </c>
      <c r="C52" s="391" t="s">
        <v>294</v>
      </c>
      <c r="D52" s="365" t="s">
        <v>341</v>
      </c>
      <c r="E52" s="392">
        <v>10100</v>
      </c>
      <c r="F52" s="392">
        <v>10100</v>
      </c>
      <c r="G52" s="393" t="s">
        <v>25</v>
      </c>
      <c r="H52" s="390" t="s">
        <v>237</v>
      </c>
      <c r="I52" s="392">
        <v>10100</v>
      </c>
      <c r="J52" s="393" t="s">
        <v>237</v>
      </c>
      <c r="K52" s="392">
        <v>10100</v>
      </c>
      <c r="L52" s="393" t="s">
        <v>27</v>
      </c>
      <c r="M52" s="394" t="s">
        <v>1469</v>
      </c>
      <c r="N52" s="394" t="s">
        <v>1470</v>
      </c>
      <c r="O52" s="391" t="s">
        <v>294</v>
      </c>
      <c r="P52" s="395">
        <f t="shared" si="0"/>
        <v>0</v>
      </c>
    </row>
    <row r="53" spans="1:16" ht="82.5">
      <c r="A53" s="389" t="s">
        <v>91</v>
      </c>
      <c r="B53" s="393" t="s">
        <v>25</v>
      </c>
      <c r="C53" s="390" t="s">
        <v>300</v>
      </c>
      <c r="D53" s="368" t="s">
        <v>299</v>
      </c>
      <c r="E53" s="412">
        <v>499100</v>
      </c>
      <c r="F53" s="399">
        <v>499322.99</v>
      </c>
      <c r="G53" s="393" t="s">
        <v>25</v>
      </c>
      <c r="H53" s="415" t="s">
        <v>79</v>
      </c>
      <c r="I53" s="392">
        <v>498600</v>
      </c>
      <c r="J53" s="416" t="s">
        <v>79</v>
      </c>
      <c r="K53" s="392">
        <f t="shared" ref="K53:K64" si="2">I53</f>
        <v>498600</v>
      </c>
      <c r="L53" s="393" t="s">
        <v>27</v>
      </c>
      <c r="M53" s="394" t="s">
        <v>1438</v>
      </c>
      <c r="N53" s="394" t="s">
        <v>1439</v>
      </c>
      <c r="O53" s="390" t="s">
        <v>300</v>
      </c>
      <c r="P53" s="395">
        <f t="shared" si="0"/>
        <v>500</v>
      </c>
    </row>
    <row r="54" spans="1:16">
      <c r="A54" s="389" t="s">
        <v>93</v>
      </c>
      <c r="B54" s="393" t="s">
        <v>25</v>
      </c>
      <c r="C54" s="390" t="s">
        <v>301</v>
      </c>
      <c r="D54" s="368" t="s">
        <v>92</v>
      </c>
      <c r="E54" s="412">
        <v>27500</v>
      </c>
      <c r="F54" s="399">
        <f t="shared" ref="F54:F64" si="3">E54</f>
        <v>27500</v>
      </c>
      <c r="G54" s="393" t="s">
        <v>25</v>
      </c>
      <c r="H54" s="415" t="s">
        <v>280</v>
      </c>
      <c r="I54" s="392">
        <f>F54</f>
        <v>27500</v>
      </c>
      <c r="J54" s="416" t="s">
        <v>58</v>
      </c>
      <c r="K54" s="392">
        <f t="shared" si="2"/>
        <v>27500</v>
      </c>
      <c r="L54" s="393" t="s">
        <v>27</v>
      </c>
      <c r="M54" s="394" t="s">
        <v>1492</v>
      </c>
      <c r="N54" s="394" t="s">
        <v>1493</v>
      </c>
      <c r="O54" s="390" t="s">
        <v>301</v>
      </c>
      <c r="P54" s="395">
        <f t="shared" si="0"/>
        <v>0</v>
      </c>
    </row>
    <row r="55" spans="1:16" ht="82.5">
      <c r="A55" s="389" t="s">
        <v>94</v>
      </c>
      <c r="B55" s="393" t="s">
        <v>25</v>
      </c>
      <c r="C55" s="390" t="s">
        <v>304</v>
      </c>
      <c r="D55" s="368" t="s">
        <v>302</v>
      </c>
      <c r="E55" s="412">
        <v>10400</v>
      </c>
      <c r="F55" s="399">
        <f t="shared" si="3"/>
        <v>10400</v>
      </c>
      <c r="G55" s="393" t="s">
        <v>25</v>
      </c>
      <c r="H55" s="415" t="s">
        <v>303</v>
      </c>
      <c r="I55" s="392">
        <f>F55</f>
        <v>10400</v>
      </c>
      <c r="J55" s="416" t="s">
        <v>303</v>
      </c>
      <c r="K55" s="392">
        <f t="shared" si="2"/>
        <v>10400</v>
      </c>
      <c r="L55" s="393" t="s">
        <v>27</v>
      </c>
      <c r="M55" s="394" t="s">
        <v>1472</v>
      </c>
      <c r="N55" s="394" t="s">
        <v>1473</v>
      </c>
      <c r="O55" s="390" t="s">
        <v>304</v>
      </c>
      <c r="P55" s="395">
        <f t="shared" si="0"/>
        <v>0</v>
      </c>
    </row>
    <row r="56" spans="1:16">
      <c r="A56" s="389" t="s">
        <v>96</v>
      </c>
      <c r="B56" s="393" t="s">
        <v>25</v>
      </c>
      <c r="C56" s="390" t="s">
        <v>306</v>
      </c>
      <c r="D56" s="368" t="s">
        <v>100</v>
      </c>
      <c r="E56" s="412">
        <v>8500</v>
      </c>
      <c r="F56" s="399">
        <f t="shared" si="3"/>
        <v>8500</v>
      </c>
      <c r="G56" s="393" t="s">
        <v>25</v>
      </c>
      <c r="H56" s="415" t="s">
        <v>305</v>
      </c>
      <c r="I56" s="392">
        <f t="shared" ref="I56:I64" si="4">E56</f>
        <v>8500</v>
      </c>
      <c r="J56" s="416" t="s">
        <v>305</v>
      </c>
      <c r="K56" s="392">
        <f t="shared" si="2"/>
        <v>8500</v>
      </c>
      <c r="L56" s="393" t="s">
        <v>27</v>
      </c>
      <c r="M56" s="394" t="s">
        <v>1495</v>
      </c>
      <c r="N56" s="394" t="s">
        <v>1496</v>
      </c>
      <c r="O56" s="390" t="s">
        <v>306</v>
      </c>
      <c r="P56" s="395">
        <f t="shared" si="0"/>
        <v>0</v>
      </c>
    </row>
    <row r="57" spans="1:16" ht="82.5">
      <c r="A57" s="389" t="s">
        <v>97</v>
      </c>
      <c r="B57" s="393" t="s">
        <v>25</v>
      </c>
      <c r="C57" s="391" t="s">
        <v>308</v>
      </c>
      <c r="D57" s="365" t="s">
        <v>307</v>
      </c>
      <c r="E57" s="412">
        <v>7800</v>
      </c>
      <c r="F57" s="399">
        <f t="shared" si="3"/>
        <v>7800</v>
      </c>
      <c r="G57" s="393" t="s">
        <v>25</v>
      </c>
      <c r="H57" s="390" t="s">
        <v>237</v>
      </c>
      <c r="I57" s="392">
        <f t="shared" si="4"/>
        <v>7800</v>
      </c>
      <c r="J57" s="393" t="s">
        <v>237</v>
      </c>
      <c r="K57" s="392">
        <f t="shared" si="2"/>
        <v>7800</v>
      </c>
      <c r="L57" s="393" t="s">
        <v>27</v>
      </c>
      <c r="M57" s="394" t="s">
        <v>1475</v>
      </c>
      <c r="N57" s="394" t="s">
        <v>1476</v>
      </c>
      <c r="O57" s="391" t="s">
        <v>308</v>
      </c>
      <c r="P57" s="395">
        <f t="shared" si="0"/>
        <v>0</v>
      </c>
    </row>
    <row r="58" spans="1:16" ht="82.5">
      <c r="A58" s="389" t="s">
        <v>98</v>
      </c>
      <c r="B58" s="393" t="s">
        <v>25</v>
      </c>
      <c r="C58" s="391" t="s">
        <v>310</v>
      </c>
      <c r="D58" s="365" t="s">
        <v>309</v>
      </c>
      <c r="E58" s="412">
        <v>27400</v>
      </c>
      <c r="F58" s="399">
        <f t="shared" si="3"/>
        <v>27400</v>
      </c>
      <c r="G58" s="393" t="s">
        <v>25</v>
      </c>
      <c r="H58" s="390" t="s">
        <v>237</v>
      </c>
      <c r="I58" s="392">
        <f t="shared" si="4"/>
        <v>27400</v>
      </c>
      <c r="J58" s="393" t="s">
        <v>237</v>
      </c>
      <c r="K58" s="392">
        <f t="shared" si="2"/>
        <v>27400</v>
      </c>
      <c r="L58" s="393" t="s">
        <v>27</v>
      </c>
      <c r="M58" s="394" t="s">
        <v>1478</v>
      </c>
      <c r="N58" s="394" t="s">
        <v>1479</v>
      </c>
      <c r="O58" s="391" t="s">
        <v>310</v>
      </c>
      <c r="P58" s="395">
        <f t="shared" si="0"/>
        <v>0</v>
      </c>
    </row>
    <row r="59" spans="1:16" ht="82.5">
      <c r="A59" s="389" t="s">
        <v>862</v>
      </c>
      <c r="B59" s="393" t="s">
        <v>25</v>
      </c>
      <c r="C59" s="391" t="s">
        <v>312</v>
      </c>
      <c r="D59" s="365" t="s">
        <v>311</v>
      </c>
      <c r="E59" s="412">
        <v>6800</v>
      </c>
      <c r="F59" s="399">
        <f t="shared" si="3"/>
        <v>6800</v>
      </c>
      <c r="G59" s="393" t="s">
        <v>25</v>
      </c>
      <c r="H59" s="390" t="s">
        <v>237</v>
      </c>
      <c r="I59" s="392">
        <f t="shared" si="4"/>
        <v>6800</v>
      </c>
      <c r="J59" s="393" t="s">
        <v>237</v>
      </c>
      <c r="K59" s="392">
        <f t="shared" si="2"/>
        <v>6800</v>
      </c>
      <c r="L59" s="393" t="s">
        <v>27</v>
      </c>
      <c r="M59" s="394" t="s">
        <v>1481</v>
      </c>
      <c r="N59" s="394" t="s">
        <v>1482</v>
      </c>
      <c r="O59" s="391" t="s">
        <v>312</v>
      </c>
      <c r="P59" s="395">
        <f t="shared" si="0"/>
        <v>0</v>
      </c>
    </row>
    <row r="60" spans="1:16" ht="123.75">
      <c r="A60" s="389" t="s">
        <v>863</v>
      </c>
      <c r="B60" s="393" t="s">
        <v>25</v>
      </c>
      <c r="C60" s="391" t="s">
        <v>316</v>
      </c>
      <c r="D60" s="365" t="s">
        <v>315</v>
      </c>
      <c r="E60" s="412">
        <v>5215</v>
      </c>
      <c r="F60" s="399">
        <f t="shared" si="3"/>
        <v>5215</v>
      </c>
      <c r="G60" s="393" t="s">
        <v>25</v>
      </c>
      <c r="H60" s="390" t="s">
        <v>280</v>
      </c>
      <c r="I60" s="392">
        <f t="shared" si="4"/>
        <v>5215</v>
      </c>
      <c r="J60" s="393" t="s">
        <v>58</v>
      </c>
      <c r="K60" s="392">
        <f t="shared" si="2"/>
        <v>5215</v>
      </c>
      <c r="L60" s="393" t="s">
        <v>27</v>
      </c>
      <c r="M60" s="394" t="s">
        <v>1499</v>
      </c>
      <c r="N60" s="394" t="s">
        <v>1500</v>
      </c>
      <c r="O60" s="391" t="s">
        <v>316</v>
      </c>
      <c r="P60" s="395">
        <f t="shared" si="0"/>
        <v>0</v>
      </c>
    </row>
    <row r="61" spans="1:16" ht="123.75">
      <c r="A61" s="389" t="s">
        <v>864</v>
      </c>
      <c r="B61" s="393" t="s">
        <v>25</v>
      </c>
      <c r="C61" s="390" t="s">
        <v>317</v>
      </c>
      <c r="D61" s="368" t="s">
        <v>333</v>
      </c>
      <c r="E61" s="412">
        <v>8500</v>
      </c>
      <c r="F61" s="399">
        <f t="shared" si="3"/>
        <v>8500</v>
      </c>
      <c r="G61" s="393" t="s">
        <v>25</v>
      </c>
      <c r="H61" s="415" t="s">
        <v>87</v>
      </c>
      <c r="I61" s="392">
        <f t="shared" si="4"/>
        <v>8500</v>
      </c>
      <c r="J61" s="416" t="s">
        <v>87</v>
      </c>
      <c r="K61" s="392">
        <f t="shared" si="2"/>
        <v>8500</v>
      </c>
      <c r="L61" s="393" t="s">
        <v>27</v>
      </c>
      <c r="M61" s="394" t="s">
        <v>1488</v>
      </c>
      <c r="N61" s="394" t="s">
        <v>1489</v>
      </c>
      <c r="O61" s="390" t="s">
        <v>317</v>
      </c>
      <c r="P61" s="395">
        <f t="shared" si="0"/>
        <v>0</v>
      </c>
    </row>
    <row r="62" spans="1:16" ht="82.5">
      <c r="A62" s="389" t="s">
        <v>865</v>
      </c>
      <c r="B62" s="393" t="s">
        <v>25</v>
      </c>
      <c r="C62" s="390" t="s">
        <v>322</v>
      </c>
      <c r="D62" s="368" t="s">
        <v>320</v>
      </c>
      <c r="E62" s="412">
        <v>10000</v>
      </c>
      <c r="F62" s="399">
        <f t="shared" si="3"/>
        <v>10000</v>
      </c>
      <c r="G62" s="393" t="s">
        <v>25</v>
      </c>
      <c r="H62" s="415" t="s">
        <v>321</v>
      </c>
      <c r="I62" s="392">
        <f t="shared" si="4"/>
        <v>10000</v>
      </c>
      <c r="J62" s="416" t="s">
        <v>321</v>
      </c>
      <c r="K62" s="392">
        <f t="shared" si="2"/>
        <v>10000</v>
      </c>
      <c r="L62" s="393" t="s">
        <v>27</v>
      </c>
      <c r="M62" s="394" t="s">
        <v>1504</v>
      </c>
      <c r="N62" s="394" t="s">
        <v>1505</v>
      </c>
      <c r="O62" s="390" t="s">
        <v>322</v>
      </c>
      <c r="P62" s="395">
        <f t="shared" si="0"/>
        <v>0</v>
      </c>
    </row>
    <row r="63" spans="1:16" ht="123.75">
      <c r="A63" s="389" t="s">
        <v>866</v>
      </c>
      <c r="B63" s="393" t="s">
        <v>25</v>
      </c>
      <c r="C63" s="390" t="s">
        <v>325</v>
      </c>
      <c r="D63" s="368" t="s">
        <v>324</v>
      </c>
      <c r="E63" s="412">
        <v>12000</v>
      </c>
      <c r="F63" s="399">
        <f t="shared" si="3"/>
        <v>12000</v>
      </c>
      <c r="G63" s="393" t="s">
        <v>25</v>
      </c>
      <c r="H63" s="415" t="s">
        <v>75</v>
      </c>
      <c r="I63" s="392">
        <f t="shared" si="4"/>
        <v>12000</v>
      </c>
      <c r="J63" s="416" t="s">
        <v>75</v>
      </c>
      <c r="K63" s="392">
        <f t="shared" si="2"/>
        <v>12000</v>
      </c>
      <c r="L63" s="393" t="s">
        <v>105</v>
      </c>
      <c r="M63" s="394" t="s">
        <v>1573</v>
      </c>
      <c r="N63" s="394" t="s">
        <v>1574</v>
      </c>
      <c r="O63" s="390" t="s">
        <v>325</v>
      </c>
      <c r="P63" s="395">
        <f t="shared" si="0"/>
        <v>0</v>
      </c>
    </row>
    <row r="64" spans="1:16" ht="165">
      <c r="A64" s="389" t="s">
        <v>867</v>
      </c>
      <c r="B64" s="393" t="s">
        <v>25</v>
      </c>
      <c r="C64" s="391" t="s">
        <v>331</v>
      </c>
      <c r="D64" s="367" t="s">
        <v>332</v>
      </c>
      <c r="E64" s="412">
        <v>80700</v>
      </c>
      <c r="F64" s="399">
        <f t="shared" si="3"/>
        <v>80700</v>
      </c>
      <c r="G64" s="393" t="s">
        <v>25</v>
      </c>
      <c r="H64" s="415" t="s">
        <v>330</v>
      </c>
      <c r="I64" s="392">
        <f t="shared" si="4"/>
        <v>80700</v>
      </c>
      <c r="J64" s="416" t="s">
        <v>330</v>
      </c>
      <c r="K64" s="392">
        <f t="shared" si="2"/>
        <v>80700</v>
      </c>
      <c r="L64" s="393" t="s">
        <v>105</v>
      </c>
      <c r="M64" s="393" t="s">
        <v>22</v>
      </c>
      <c r="N64" s="417"/>
      <c r="O64" s="391" t="s">
        <v>331</v>
      </c>
      <c r="P64" s="395">
        <f t="shared" si="0"/>
        <v>0</v>
      </c>
    </row>
    <row r="65" spans="1:16" ht="82.5">
      <c r="A65" s="389" t="s">
        <v>868</v>
      </c>
      <c r="B65" s="390" t="s">
        <v>25</v>
      </c>
      <c r="C65" s="391" t="s">
        <v>344</v>
      </c>
      <c r="D65" s="365" t="s">
        <v>395</v>
      </c>
      <c r="E65" s="392">
        <v>41000</v>
      </c>
      <c r="F65" s="392">
        <v>41000</v>
      </c>
      <c r="G65" s="390" t="s">
        <v>25</v>
      </c>
      <c r="H65" s="390" t="s">
        <v>280</v>
      </c>
      <c r="I65" s="392">
        <v>41000</v>
      </c>
      <c r="J65" s="393" t="s">
        <v>58</v>
      </c>
      <c r="K65" s="392">
        <v>41000</v>
      </c>
      <c r="L65" s="393" t="s">
        <v>27</v>
      </c>
      <c r="M65" s="394" t="s">
        <v>1509</v>
      </c>
      <c r="N65" s="394" t="s">
        <v>1510</v>
      </c>
      <c r="O65" s="391" t="s">
        <v>344</v>
      </c>
      <c r="P65" s="395">
        <f t="shared" si="0"/>
        <v>0</v>
      </c>
    </row>
    <row r="66" spans="1:16" ht="123.75">
      <c r="A66" s="389" t="s">
        <v>869</v>
      </c>
      <c r="B66" s="390" t="s">
        <v>25</v>
      </c>
      <c r="C66" s="391" t="s">
        <v>347</v>
      </c>
      <c r="D66" s="368" t="s">
        <v>345</v>
      </c>
      <c r="E66" s="392">
        <v>24000</v>
      </c>
      <c r="F66" s="392">
        <v>24000</v>
      </c>
      <c r="G66" s="390" t="s">
        <v>25</v>
      </c>
      <c r="H66" s="390" t="s">
        <v>346</v>
      </c>
      <c r="I66" s="392">
        <v>24000</v>
      </c>
      <c r="J66" s="393" t="s">
        <v>346</v>
      </c>
      <c r="K66" s="392">
        <v>24000</v>
      </c>
      <c r="L66" s="393" t="s">
        <v>27</v>
      </c>
      <c r="M66" s="394" t="s">
        <v>1536</v>
      </c>
      <c r="N66" s="394" t="s">
        <v>1537</v>
      </c>
      <c r="O66" s="391" t="s">
        <v>347</v>
      </c>
      <c r="P66" s="395">
        <f t="shared" si="0"/>
        <v>0</v>
      </c>
    </row>
    <row r="67" spans="1:16" ht="82.5">
      <c r="A67" s="389" t="s">
        <v>870</v>
      </c>
      <c r="B67" s="390" t="s">
        <v>25</v>
      </c>
      <c r="C67" s="391" t="s">
        <v>349</v>
      </c>
      <c r="D67" s="365" t="s">
        <v>348</v>
      </c>
      <c r="E67" s="392">
        <v>64283.46</v>
      </c>
      <c r="F67" s="392">
        <v>64283.46</v>
      </c>
      <c r="G67" s="390" t="s">
        <v>25</v>
      </c>
      <c r="H67" s="390" t="s">
        <v>35</v>
      </c>
      <c r="I67" s="392">
        <v>64283.46</v>
      </c>
      <c r="J67" s="393" t="s">
        <v>35</v>
      </c>
      <c r="K67" s="392">
        <v>64283.46</v>
      </c>
      <c r="L67" s="393" t="s">
        <v>27</v>
      </c>
      <c r="M67" s="394" t="s">
        <v>1517</v>
      </c>
      <c r="N67" s="394" t="s">
        <v>1518</v>
      </c>
      <c r="O67" s="391" t="s">
        <v>349</v>
      </c>
      <c r="P67" s="395">
        <f t="shared" si="0"/>
        <v>0</v>
      </c>
    </row>
    <row r="68" spans="1:16" ht="123.75">
      <c r="A68" s="389" t="s">
        <v>871</v>
      </c>
      <c r="B68" s="390" t="s">
        <v>25</v>
      </c>
      <c r="C68" s="390" t="s">
        <v>352</v>
      </c>
      <c r="D68" s="368" t="s">
        <v>350</v>
      </c>
      <c r="E68" s="392">
        <v>15000</v>
      </c>
      <c r="F68" s="392">
        <v>15000</v>
      </c>
      <c r="G68" s="390" t="s">
        <v>25</v>
      </c>
      <c r="H68" s="390" t="s">
        <v>351</v>
      </c>
      <c r="I68" s="392">
        <v>15000</v>
      </c>
      <c r="J68" s="393" t="s">
        <v>351</v>
      </c>
      <c r="K68" s="392">
        <v>15000</v>
      </c>
      <c r="L68" s="393" t="s">
        <v>27</v>
      </c>
      <c r="M68" s="394" t="s">
        <v>1540</v>
      </c>
      <c r="N68" s="394" t="s">
        <v>1541</v>
      </c>
      <c r="O68" s="390" t="s">
        <v>352</v>
      </c>
      <c r="P68" s="395">
        <f t="shared" si="0"/>
        <v>0</v>
      </c>
    </row>
    <row r="69" spans="1:16" ht="82.5">
      <c r="A69" s="389" t="s">
        <v>872</v>
      </c>
      <c r="B69" s="390" t="s">
        <v>25</v>
      </c>
      <c r="C69" s="391" t="s">
        <v>354</v>
      </c>
      <c r="D69" s="368" t="s">
        <v>353</v>
      </c>
      <c r="E69" s="392">
        <v>14500</v>
      </c>
      <c r="F69" s="392">
        <v>14500</v>
      </c>
      <c r="G69" s="390" t="s">
        <v>25</v>
      </c>
      <c r="H69" s="390" t="s">
        <v>288</v>
      </c>
      <c r="I69" s="392">
        <v>14500</v>
      </c>
      <c r="J69" s="393" t="s">
        <v>288</v>
      </c>
      <c r="K69" s="392">
        <v>14500</v>
      </c>
      <c r="L69" s="393" t="s">
        <v>27</v>
      </c>
      <c r="M69" s="394" t="s">
        <v>1544</v>
      </c>
      <c r="N69" s="394" t="s">
        <v>1545</v>
      </c>
      <c r="O69" s="391" t="s">
        <v>354</v>
      </c>
      <c r="P69" s="395">
        <f t="shared" si="0"/>
        <v>0</v>
      </c>
    </row>
    <row r="70" spans="1:16" ht="82.5">
      <c r="A70" s="389" t="s">
        <v>873</v>
      </c>
      <c r="B70" s="390" t="s">
        <v>25</v>
      </c>
      <c r="C70" s="391" t="s">
        <v>356</v>
      </c>
      <c r="D70" s="365" t="s">
        <v>355</v>
      </c>
      <c r="E70" s="392">
        <v>24000</v>
      </c>
      <c r="F70" s="392">
        <v>24000</v>
      </c>
      <c r="G70" s="390" t="s">
        <v>25</v>
      </c>
      <c r="H70" s="390" t="s">
        <v>198</v>
      </c>
      <c r="I70" s="392">
        <v>24000</v>
      </c>
      <c r="J70" s="393" t="s">
        <v>198</v>
      </c>
      <c r="K70" s="392">
        <v>24000</v>
      </c>
      <c r="L70" s="393" t="s">
        <v>27</v>
      </c>
      <c r="M70" s="394" t="s">
        <v>1527</v>
      </c>
      <c r="N70" s="394" t="s">
        <v>1528</v>
      </c>
      <c r="O70" s="391" t="s">
        <v>356</v>
      </c>
      <c r="P70" s="395">
        <f t="shared" si="0"/>
        <v>0</v>
      </c>
    </row>
    <row r="71" spans="1:16" ht="206.25">
      <c r="A71" s="389" t="s">
        <v>874</v>
      </c>
      <c r="B71" s="390" t="s">
        <v>25</v>
      </c>
      <c r="C71" s="391" t="s">
        <v>358</v>
      </c>
      <c r="D71" s="365" t="s">
        <v>357</v>
      </c>
      <c r="E71" s="392">
        <v>34500</v>
      </c>
      <c r="F71" s="392">
        <v>34500</v>
      </c>
      <c r="G71" s="390" t="s">
        <v>25</v>
      </c>
      <c r="H71" s="390" t="s">
        <v>198</v>
      </c>
      <c r="I71" s="392">
        <v>34500</v>
      </c>
      <c r="J71" s="393" t="s">
        <v>198</v>
      </c>
      <c r="K71" s="392">
        <v>34500</v>
      </c>
      <c r="L71" s="393" t="s">
        <v>27</v>
      </c>
      <c r="M71" s="394" t="s">
        <v>1531</v>
      </c>
      <c r="N71" s="394" t="s">
        <v>1532</v>
      </c>
      <c r="O71" s="391" t="s">
        <v>358</v>
      </c>
      <c r="P71" s="395">
        <f t="shared" si="0"/>
        <v>0</v>
      </c>
    </row>
    <row r="72" spans="1:16">
      <c r="A72" s="389" t="s">
        <v>875</v>
      </c>
      <c r="B72" s="390" t="s">
        <v>25</v>
      </c>
      <c r="C72" s="391" t="s">
        <v>361</v>
      </c>
      <c r="D72" s="365" t="s">
        <v>100</v>
      </c>
      <c r="E72" s="392">
        <v>3625</v>
      </c>
      <c r="F72" s="392">
        <v>3625</v>
      </c>
      <c r="G72" s="390" t="s">
        <v>25</v>
      </c>
      <c r="H72" s="390" t="s">
        <v>360</v>
      </c>
      <c r="I72" s="392">
        <v>3625</v>
      </c>
      <c r="J72" s="393" t="s">
        <v>360</v>
      </c>
      <c r="K72" s="392">
        <v>3625</v>
      </c>
      <c r="L72" s="393" t="s">
        <v>27</v>
      </c>
      <c r="M72" s="390" t="s">
        <v>22</v>
      </c>
      <c r="N72" s="417"/>
      <c r="O72" s="391" t="s">
        <v>361</v>
      </c>
      <c r="P72" s="395">
        <f t="shared" ref="P72:P135" si="5">E72-K72</f>
        <v>0</v>
      </c>
    </row>
    <row r="73" spans="1:16">
      <c r="A73" s="389" t="s">
        <v>876</v>
      </c>
      <c r="B73" s="390" t="s">
        <v>25</v>
      </c>
      <c r="C73" s="390" t="s">
        <v>363</v>
      </c>
      <c r="D73" s="365" t="s">
        <v>362</v>
      </c>
      <c r="E73" s="392">
        <v>6300</v>
      </c>
      <c r="F73" s="392">
        <v>6300</v>
      </c>
      <c r="G73" s="390" t="s">
        <v>25</v>
      </c>
      <c r="H73" s="390" t="s">
        <v>280</v>
      </c>
      <c r="I73" s="392">
        <v>6300</v>
      </c>
      <c r="J73" s="393" t="s">
        <v>58</v>
      </c>
      <c r="K73" s="392">
        <v>6300</v>
      </c>
      <c r="L73" s="393" t="s">
        <v>27</v>
      </c>
      <c r="M73" s="394" t="s">
        <v>1548</v>
      </c>
      <c r="N73" s="394" t="s">
        <v>1549</v>
      </c>
      <c r="O73" s="390" t="s">
        <v>363</v>
      </c>
      <c r="P73" s="395">
        <f t="shared" si="5"/>
        <v>0</v>
      </c>
    </row>
    <row r="74" spans="1:16" ht="82.5">
      <c r="A74" s="389" t="s">
        <v>877</v>
      </c>
      <c r="B74" s="390" t="s">
        <v>25</v>
      </c>
      <c r="C74" s="391" t="s">
        <v>366</v>
      </c>
      <c r="D74" s="365" t="s">
        <v>365</v>
      </c>
      <c r="E74" s="392">
        <v>30800</v>
      </c>
      <c r="F74" s="392">
        <v>30800</v>
      </c>
      <c r="G74" s="390" t="s">
        <v>25</v>
      </c>
      <c r="H74" s="390" t="s">
        <v>280</v>
      </c>
      <c r="I74" s="392">
        <v>30800</v>
      </c>
      <c r="J74" s="393" t="s">
        <v>58</v>
      </c>
      <c r="K74" s="392">
        <v>30800</v>
      </c>
      <c r="L74" s="393" t="s">
        <v>27</v>
      </c>
      <c r="M74" s="394" t="s">
        <v>1557</v>
      </c>
      <c r="N74" s="394" t="s">
        <v>1558</v>
      </c>
      <c r="O74" s="391" t="s">
        <v>366</v>
      </c>
      <c r="P74" s="395">
        <f t="shared" si="5"/>
        <v>0</v>
      </c>
    </row>
    <row r="75" spans="1:16">
      <c r="A75" s="389" t="s">
        <v>878</v>
      </c>
      <c r="B75" s="390" t="s">
        <v>25</v>
      </c>
      <c r="C75" s="391" t="s">
        <v>368</v>
      </c>
      <c r="D75" s="365" t="s">
        <v>367</v>
      </c>
      <c r="E75" s="392">
        <v>10875</v>
      </c>
      <c r="F75" s="392">
        <v>10875</v>
      </c>
      <c r="G75" s="390" t="s">
        <v>25</v>
      </c>
      <c r="H75" s="390" t="s">
        <v>360</v>
      </c>
      <c r="I75" s="392">
        <v>10875</v>
      </c>
      <c r="J75" s="393" t="s">
        <v>360</v>
      </c>
      <c r="K75" s="392">
        <v>10875</v>
      </c>
      <c r="L75" s="393" t="s">
        <v>27</v>
      </c>
      <c r="M75" s="394" t="s">
        <v>1561</v>
      </c>
      <c r="N75" s="394" t="s">
        <v>1562</v>
      </c>
      <c r="O75" s="391" t="s">
        <v>368</v>
      </c>
      <c r="P75" s="395">
        <f t="shared" si="5"/>
        <v>0</v>
      </c>
    </row>
    <row r="76" spans="1:16" ht="165">
      <c r="A76" s="389" t="s">
        <v>879</v>
      </c>
      <c r="B76" s="390" t="s">
        <v>25</v>
      </c>
      <c r="C76" s="390" t="s">
        <v>370</v>
      </c>
      <c r="D76" s="368" t="s">
        <v>369</v>
      </c>
      <c r="E76" s="412">
        <v>199700</v>
      </c>
      <c r="F76" s="399">
        <v>205694.04</v>
      </c>
      <c r="G76" s="390" t="s">
        <v>25</v>
      </c>
      <c r="H76" s="415" t="s">
        <v>79</v>
      </c>
      <c r="I76" s="392">
        <v>199700</v>
      </c>
      <c r="J76" s="416" t="s">
        <v>79</v>
      </c>
      <c r="K76" s="392">
        <v>199700</v>
      </c>
      <c r="L76" s="393" t="s">
        <v>27</v>
      </c>
      <c r="M76" s="394" t="s">
        <v>1552</v>
      </c>
      <c r="N76" s="394" t="s">
        <v>1553</v>
      </c>
      <c r="O76" s="390" t="s">
        <v>370</v>
      </c>
      <c r="P76" s="395">
        <f t="shared" si="5"/>
        <v>0</v>
      </c>
    </row>
    <row r="77" spans="1:16" ht="82.5">
      <c r="A77" s="389" t="s">
        <v>880</v>
      </c>
      <c r="B77" s="390" t="s">
        <v>25</v>
      </c>
      <c r="C77" s="390" t="s">
        <v>374</v>
      </c>
      <c r="D77" s="368" t="s">
        <v>372</v>
      </c>
      <c r="E77" s="412">
        <v>14200</v>
      </c>
      <c r="F77" s="399">
        <v>14200</v>
      </c>
      <c r="G77" s="390" t="s">
        <v>25</v>
      </c>
      <c r="H77" s="415" t="s">
        <v>373</v>
      </c>
      <c r="I77" s="392">
        <v>14200</v>
      </c>
      <c r="J77" s="416" t="s">
        <v>373</v>
      </c>
      <c r="K77" s="392">
        <v>14200</v>
      </c>
      <c r="L77" s="393" t="s">
        <v>27</v>
      </c>
      <c r="M77" s="394" t="s">
        <v>1565</v>
      </c>
      <c r="N77" s="394" t="s">
        <v>1566</v>
      </c>
      <c r="O77" s="390" t="s">
        <v>374</v>
      </c>
      <c r="P77" s="395">
        <f t="shared" si="5"/>
        <v>0</v>
      </c>
    </row>
    <row r="78" spans="1:16" ht="123.75">
      <c r="A78" s="389" t="s">
        <v>881</v>
      </c>
      <c r="B78" s="390" t="s">
        <v>25</v>
      </c>
      <c r="C78" s="390" t="s">
        <v>376</v>
      </c>
      <c r="D78" s="368" t="s">
        <v>375</v>
      </c>
      <c r="E78" s="412">
        <v>13050</v>
      </c>
      <c r="F78" s="399">
        <v>13050</v>
      </c>
      <c r="G78" s="390" t="s">
        <v>25</v>
      </c>
      <c r="H78" s="415" t="s">
        <v>303</v>
      </c>
      <c r="I78" s="392">
        <v>13050</v>
      </c>
      <c r="J78" s="416" t="s">
        <v>303</v>
      </c>
      <c r="K78" s="392">
        <v>13050</v>
      </c>
      <c r="L78" s="393" t="s">
        <v>27</v>
      </c>
      <c r="M78" s="394" t="s">
        <v>1568</v>
      </c>
      <c r="N78" s="394" t="s">
        <v>1569</v>
      </c>
      <c r="O78" s="390" t="s">
        <v>376</v>
      </c>
      <c r="P78" s="395">
        <f t="shared" si="5"/>
        <v>0</v>
      </c>
    </row>
    <row r="79" spans="1:16">
      <c r="A79" s="389" t="s">
        <v>882</v>
      </c>
      <c r="B79" s="390" t="s">
        <v>25</v>
      </c>
      <c r="C79" s="391" t="s">
        <v>378</v>
      </c>
      <c r="D79" s="365" t="s">
        <v>377</v>
      </c>
      <c r="E79" s="412">
        <v>46400</v>
      </c>
      <c r="F79" s="399">
        <v>46400</v>
      </c>
      <c r="G79" s="390" t="s">
        <v>25</v>
      </c>
      <c r="H79" s="390" t="s">
        <v>277</v>
      </c>
      <c r="I79" s="392">
        <v>46400</v>
      </c>
      <c r="J79" s="393" t="s">
        <v>277</v>
      </c>
      <c r="K79" s="392">
        <v>46400</v>
      </c>
      <c r="L79" s="393" t="s">
        <v>27</v>
      </c>
      <c r="M79" s="394" t="s">
        <v>1576</v>
      </c>
      <c r="N79" s="394" t="s">
        <v>1577</v>
      </c>
      <c r="O79" s="391" t="s">
        <v>378</v>
      </c>
      <c r="P79" s="395">
        <f t="shared" si="5"/>
        <v>0</v>
      </c>
    </row>
    <row r="80" spans="1:16" ht="123.75">
      <c r="A80" s="389" t="s">
        <v>883</v>
      </c>
      <c r="B80" s="390" t="s">
        <v>25</v>
      </c>
      <c r="C80" s="391" t="s">
        <v>381</v>
      </c>
      <c r="D80" s="365" t="s">
        <v>379</v>
      </c>
      <c r="E80" s="412">
        <v>9345</v>
      </c>
      <c r="F80" s="399">
        <v>9345</v>
      </c>
      <c r="G80" s="390" t="s">
        <v>25</v>
      </c>
      <c r="H80" s="390" t="s">
        <v>380</v>
      </c>
      <c r="I80" s="392">
        <v>9345</v>
      </c>
      <c r="J80" s="393" t="s">
        <v>380</v>
      </c>
      <c r="K80" s="392">
        <v>9345</v>
      </c>
      <c r="L80" s="393" t="s">
        <v>27</v>
      </c>
      <c r="M80" s="394" t="s">
        <v>1579</v>
      </c>
      <c r="N80" s="394" t="s">
        <v>1580</v>
      </c>
      <c r="O80" s="391" t="s">
        <v>381</v>
      </c>
      <c r="P80" s="395">
        <f t="shared" si="5"/>
        <v>0</v>
      </c>
    </row>
    <row r="81" spans="1:16" ht="82.5">
      <c r="A81" s="389" t="s">
        <v>884</v>
      </c>
      <c r="B81" s="390" t="s">
        <v>25</v>
      </c>
      <c r="C81" s="391" t="s">
        <v>384</v>
      </c>
      <c r="D81" s="368" t="s">
        <v>382</v>
      </c>
      <c r="E81" s="412">
        <v>28423.5</v>
      </c>
      <c r="F81" s="399">
        <v>28423.5</v>
      </c>
      <c r="G81" s="390" t="s">
        <v>25</v>
      </c>
      <c r="H81" s="390" t="s">
        <v>383</v>
      </c>
      <c r="I81" s="392">
        <v>28423.5</v>
      </c>
      <c r="J81" s="393" t="s">
        <v>383</v>
      </c>
      <c r="K81" s="392">
        <v>28423.5</v>
      </c>
      <c r="L81" s="393" t="s">
        <v>27</v>
      </c>
      <c r="M81" s="394" t="s">
        <v>1572</v>
      </c>
      <c r="N81" s="394" t="s">
        <v>1583</v>
      </c>
      <c r="O81" s="391" t="s">
        <v>384</v>
      </c>
      <c r="P81" s="395">
        <f t="shared" si="5"/>
        <v>0</v>
      </c>
    </row>
    <row r="82" spans="1:16" ht="123.75">
      <c r="A82" s="389" t="s">
        <v>885</v>
      </c>
      <c r="B82" s="390" t="s">
        <v>25</v>
      </c>
      <c r="C82" s="391" t="s">
        <v>386</v>
      </c>
      <c r="D82" s="368" t="s">
        <v>385</v>
      </c>
      <c r="E82" s="412">
        <v>12000</v>
      </c>
      <c r="F82" s="399">
        <v>12000</v>
      </c>
      <c r="G82" s="390" t="s">
        <v>25</v>
      </c>
      <c r="H82" s="415" t="s">
        <v>75</v>
      </c>
      <c r="I82" s="392">
        <v>12000</v>
      </c>
      <c r="J82" s="416" t="s">
        <v>75</v>
      </c>
      <c r="K82" s="392">
        <v>12000</v>
      </c>
      <c r="L82" s="393" t="s">
        <v>105</v>
      </c>
      <c r="M82" s="394" t="s">
        <v>1663</v>
      </c>
      <c r="N82" s="394" t="s">
        <v>1664</v>
      </c>
      <c r="O82" s="391" t="s">
        <v>386</v>
      </c>
      <c r="P82" s="395">
        <f t="shared" si="5"/>
        <v>0</v>
      </c>
    </row>
    <row r="83" spans="1:16" ht="247.5">
      <c r="A83" s="389" t="s">
        <v>886</v>
      </c>
      <c r="B83" s="390" t="s">
        <v>25</v>
      </c>
      <c r="C83" s="391" t="s">
        <v>399</v>
      </c>
      <c r="D83" s="365" t="s">
        <v>397</v>
      </c>
      <c r="E83" s="392">
        <v>329700</v>
      </c>
      <c r="F83" s="392">
        <v>331925.03999999998</v>
      </c>
      <c r="G83" s="390" t="s">
        <v>25</v>
      </c>
      <c r="H83" s="390" t="s">
        <v>398</v>
      </c>
      <c r="I83" s="392">
        <v>329700</v>
      </c>
      <c r="J83" s="393" t="s">
        <v>398</v>
      </c>
      <c r="K83" s="392">
        <v>329700</v>
      </c>
      <c r="L83" s="393" t="s">
        <v>27</v>
      </c>
      <c r="M83" s="394" t="s">
        <v>1592</v>
      </c>
      <c r="N83" s="394" t="s">
        <v>1593</v>
      </c>
      <c r="O83" s="391" t="s">
        <v>399</v>
      </c>
      <c r="P83" s="395">
        <f t="shared" si="5"/>
        <v>0</v>
      </c>
    </row>
    <row r="84" spans="1:16" ht="206.25">
      <c r="A84" s="389" t="s">
        <v>887</v>
      </c>
      <c r="B84" s="390" t="s">
        <v>25</v>
      </c>
      <c r="C84" s="391" t="s">
        <v>402</v>
      </c>
      <c r="D84" s="365" t="s">
        <v>400</v>
      </c>
      <c r="E84" s="392">
        <v>330000</v>
      </c>
      <c r="F84" s="392">
        <v>330380.11</v>
      </c>
      <c r="G84" s="390" t="s">
        <v>25</v>
      </c>
      <c r="H84" s="390" t="s">
        <v>401</v>
      </c>
      <c r="I84" s="392">
        <v>330000</v>
      </c>
      <c r="J84" s="393" t="s">
        <v>401</v>
      </c>
      <c r="K84" s="392">
        <v>330000</v>
      </c>
      <c r="L84" s="393" t="s">
        <v>27</v>
      </c>
      <c r="M84" s="394" t="s">
        <v>1587</v>
      </c>
      <c r="N84" s="394" t="s">
        <v>1588</v>
      </c>
      <c r="O84" s="391" t="s">
        <v>402</v>
      </c>
      <c r="P84" s="395">
        <f t="shared" si="5"/>
        <v>0</v>
      </c>
    </row>
    <row r="85" spans="1:16">
      <c r="A85" s="389" t="s">
        <v>888</v>
      </c>
      <c r="B85" s="390" t="s">
        <v>25</v>
      </c>
      <c r="C85" s="391" t="s">
        <v>399</v>
      </c>
      <c r="D85" s="365" t="s">
        <v>403</v>
      </c>
      <c r="E85" s="392">
        <v>13780</v>
      </c>
      <c r="F85" s="392">
        <v>13780</v>
      </c>
      <c r="G85" s="390" t="s">
        <v>25</v>
      </c>
      <c r="H85" s="390" t="s">
        <v>45</v>
      </c>
      <c r="I85" s="392">
        <v>13780</v>
      </c>
      <c r="J85" s="393" t="s">
        <v>45</v>
      </c>
      <c r="K85" s="392">
        <v>13780</v>
      </c>
      <c r="L85" s="393" t="s">
        <v>27</v>
      </c>
      <c r="M85" s="394" t="s">
        <v>1597</v>
      </c>
      <c r="N85" s="394" t="s">
        <v>1598</v>
      </c>
      <c r="O85" s="391" t="s">
        <v>399</v>
      </c>
      <c r="P85" s="395">
        <f t="shared" si="5"/>
        <v>0</v>
      </c>
    </row>
    <row r="86" spans="1:16" ht="82.5">
      <c r="A86" s="389" t="s">
        <v>889</v>
      </c>
      <c r="B86" s="390" t="s">
        <v>25</v>
      </c>
      <c r="C86" s="391" t="s">
        <v>405</v>
      </c>
      <c r="D86" s="365" t="s">
        <v>404</v>
      </c>
      <c r="E86" s="392">
        <v>1540</v>
      </c>
      <c r="F86" s="392">
        <v>1540</v>
      </c>
      <c r="G86" s="390" t="s">
        <v>25</v>
      </c>
      <c r="H86" s="390" t="s">
        <v>213</v>
      </c>
      <c r="I86" s="392">
        <v>1540</v>
      </c>
      <c r="J86" s="393" t="s">
        <v>213</v>
      </c>
      <c r="K86" s="392">
        <v>1540</v>
      </c>
      <c r="L86" s="393" t="s">
        <v>27</v>
      </c>
      <c r="M86" s="394" t="s">
        <v>1600</v>
      </c>
      <c r="N86" s="394" t="s">
        <v>1601</v>
      </c>
      <c r="O86" s="391" t="s">
        <v>405</v>
      </c>
      <c r="P86" s="395">
        <f t="shared" si="5"/>
        <v>0</v>
      </c>
    </row>
    <row r="87" spans="1:16">
      <c r="A87" s="389" t="s">
        <v>890</v>
      </c>
      <c r="B87" s="390" t="s">
        <v>25</v>
      </c>
      <c r="C87" s="391" t="s">
        <v>407</v>
      </c>
      <c r="D87" s="365" t="s">
        <v>406</v>
      </c>
      <c r="E87" s="392">
        <v>6525</v>
      </c>
      <c r="F87" s="392">
        <v>6525</v>
      </c>
      <c r="G87" s="390" t="s">
        <v>25</v>
      </c>
      <c r="H87" s="390" t="s">
        <v>26</v>
      </c>
      <c r="I87" s="392">
        <v>6525</v>
      </c>
      <c r="J87" s="393" t="s">
        <v>26</v>
      </c>
      <c r="K87" s="392">
        <v>6525</v>
      </c>
      <c r="L87" s="393" t="s">
        <v>27</v>
      </c>
      <c r="M87" s="394" t="s">
        <v>1603</v>
      </c>
      <c r="N87" s="394" t="s">
        <v>1604</v>
      </c>
      <c r="O87" s="391" t="s">
        <v>407</v>
      </c>
      <c r="P87" s="395">
        <f t="shared" si="5"/>
        <v>0</v>
      </c>
    </row>
    <row r="88" spans="1:16">
      <c r="A88" s="389" t="s">
        <v>891</v>
      </c>
      <c r="B88" s="390" t="s">
        <v>25</v>
      </c>
      <c r="C88" s="390" t="s">
        <v>408</v>
      </c>
      <c r="D88" s="365" t="s">
        <v>99</v>
      </c>
      <c r="E88" s="392">
        <v>18795</v>
      </c>
      <c r="F88" s="392">
        <v>18795</v>
      </c>
      <c r="G88" s="390" t="s">
        <v>25</v>
      </c>
      <c r="H88" s="390" t="s">
        <v>213</v>
      </c>
      <c r="I88" s="392">
        <v>18795</v>
      </c>
      <c r="J88" s="393" t="s">
        <v>213</v>
      </c>
      <c r="K88" s="392">
        <v>18795</v>
      </c>
      <c r="L88" s="393" t="s">
        <v>27</v>
      </c>
      <c r="M88" s="394" t="s">
        <v>1606</v>
      </c>
      <c r="N88" s="394" t="s">
        <v>1607</v>
      </c>
      <c r="O88" s="390" t="s">
        <v>408</v>
      </c>
      <c r="P88" s="395">
        <f t="shared" si="5"/>
        <v>0</v>
      </c>
    </row>
    <row r="89" spans="1:16" ht="206.25">
      <c r="A89" s="389" t="s">
        <v>892</v>
      </c>
      <c r="B89" s="390" t="s">
        <v>25</v>
      </c>
      <c r="C89" s="391" t="s">
        <v>410</v>
      </c>
      <c r="D89" s="365" t="s">
        <v>409</v>
      </c>
      <c r="E89" s="392">
        <v>142000</v>
      </c>
      <c r="F89" s="392">
        <v>138038.92000000001</v>
      </c>
      <c r="G89" s="390" t="s">
        <v>25</v>
      </c>
      <c r="H89" s="390" t="s">
        <v>79</v>
      </c>
      <c r="I89" s="392">
        <v>138000</v>
      </c>
      <c r="J89" s="393" t="s">
        <v>79</v>
      </c>
      <c r="K89" s="392">
        <v>138000</v>
      </c>
      <c r="L89" s="393" t="s">
        <v>27</v>
      </c>
      <c r="M89" s="394" t="s">
        <v>1609</v>
      </c>
      <c r="N89" s="394" t="s">
        <v>1610</v>
      </c>
      <c r="O89" s="391" t="s">
        <v>410</v>
      </c>
      <c r="P89" s="395">
        <f t="shared" si="5"/>
        <v>4000</v>
      </c>
    </row>
    <row r="90" spans="1:16" ht="206.25">
      <c r="A90" s="389" t="s">
        <v>893</v>
      </c>
      <c r="B90" s="390" t="s">
        <v>25</v>
      </c>
      <c r="C90" s="391" t="s">
        <v>412</v>
      </c>
      <c r="D90" s="365" t="s">
        <v>411</v>
      </c>
      <c r="E90" s="392">
        <v>134000</v>
      </c>
      <c r="F90" s="392">
        <v>129590.81</v>
      </c>
      <c r="G90" s="390" t="s">
        <v>25</v>
      </c>
      <c r="H90" s="390" t="s">
        <v>79</v>
      </c>
      <c r="I90" s="392">
        <v>129400</v>
      </c>
      <c r="J90" s="393" t="s">
        <v>79</v>
      </c>
      <c r="K90" s="392">
        <v>129400</v>
      </c>
      <c r="L90" s="393" t="s">
        <v>27</v>
      </c>
      <c r="M90" s="394" t="s">
        <v>1613</v>
      </c>
      <c r="N90" s="394" t="s">
        <v>1614</v>
      </c>
      <c r="O90" s="391" t="s">
        <v>412</v>
      </c>
      <c r="P90" s="395">
        <f t="shared" si="5"/>
        <v>4600</v>
      </c>
    </row>
    <row r="91" spans="1:16" ht="206.25">
      <c r="A91" s="389" t="s">
        <v>894</v>
      </c>
      <c r="B91" s="390" t="s">
        <v>25</v>
      </c>
      <c r="C91" s="391" t="s">
        <v>414</v>
      </c>
      <c r="D91" s="365" t="s">
        <v>413</v>
      </c>
      <c r="E91" s="392">
        <v>153000</v>
      </c>
      <c r="F91" s="392">
        <v>149731.32</v>
      </c>
      <c r="G91" s="390" t="s">
        <v>25</v>
      </c>
      <c r="H91" s="390" t="s">
        <v>79</v>
      </c>
      <c r="I91" s="392">
        <v>149400</v>
      </c>
      <c r="J91" s="393" t="s">
        <v>79</v>
      </c>
      <c r="K91" s="392">
        <v>149400</v>
      </c>
      <c r="L91" s="393" t="s">
        <v>27</v>
      </c>
      <c r="M91" s="394" t="s">
        <v>1617</v>
      </c>
      <c r="N91" s="394" t="s">
        <v>1618</v>
      </c>
      <c r="O91" s="391" t="s">
        <v>414</v>
      </c>
      <c r="P91" s="395">
        <f t="shared" si="5"/>
        <v>3600</v>
      </c>
    </row>
    <row r="92" spans="1:16" ht="247.5">
      <c r="A92" s="389" t="s">
        <v>895</v>
      </c>
      <c r="B92" s="390" t="s">
        <v>25</v>
      </c>
      <c r="C92" s="390" t="s">
        <v>423</v>
      </c>
      <c r="D92" s="365" t="s">
        <v>422</v>
      </c>
      <c r="E92" s="392">
        <v>403000</v>
      </c>
      <c r="F92" s="392">
        <v>386935.46</v>
      </c>
      <c r="G92" s="390" t="s">
        <v>25</v>
      </c>
      <c r="H92" s="390" t="s">
        <v>79</v>
      </c>
      <c r="I92" s="392">
        <v>386600</v>
      </c>
      <c r="J92" s="393" t="s">
        <v>79</v>
      </c>
      <c r="K92" s="392">
        <v>386600</v>
      </c>
      <c r="L92" s="393" t="s">
        <v>27</v>
      </c>
      <c r="M92" s="394" t="s">
        <v>1621</v>
      </c>
      <c r="N92" s="394" t="s">
        <v>1622</v>
      </c>
      <c r="O92" s="390" t="s">
        <v>423</v>
      </c>
      <c r="P92" s="395">
        <f t="shared" si="5"/>
        <v>16400</v>
      </c>
    </row>
    <row r="93" spans="1:16" ht="82.5">
      <c r="A93" s="389" t="s">
        <v>896</v>
      </c>
      <c r="B93" s="390" t="s">
        <v>25</v>
      </c>
      <c r="C93" s="391" t="s">
        <v>435</v>
      </c>
      <c r="D93" s="365" t="s">
        <v>433</v>
      </c>
      <c r="E93" s="392">
        <v>15800</v>
      </c>
      <c r="F93" s="392">
        <v>15800</v>
      </c>
      <c r="G93" s="390" t="s">
        <v>25</v>
      </c>
      <c r="H93" s="390" t="s">
        <v>434</v>
      </c>
      <c r="I93" s="392">
        <v>15800</v>
      </c>
      <c r="J93" s="393" t="s">
        <v>434</v>
      </c>
      <c r="K93" s="392">
        <v>15800</v>
      </c>
      <c r="L93" s="393" t="s">
        <v>27</v>
      </c>
      <c r="M93" s="394" t="s">
        <v>1648</v>
      </c>
      <c r="N93" s="394" t="s">
        <v>1649</v>
      </c>
      <c r="O93" s="391" t="s">
        <v>435</v>
      </c>
      <c r="P93" s="395">
        <f t="shared" si="5"/>
        <v>0</v>
      </c>
    </row>
    <row r="94" spans="1:16" ht="82.5">
      <c r="A94" s="389" t="s">
        <v>897</v>
      </c>
      <c r="B94" s="390" t="s">
        <v>25</v>
      </c>
      <c r="C94" s="391" t="s">
        <v>437</v>
      </c>
      <c r="D94" s="365" t="s">
        <v>436</v>
      </c>
      <c r="E94" s="392">
        <v>9600</v>
      </c>
      <c r="F94" s="392">
        <v>9600</v>
      </c>
      <c r="G94" s="390" t="s">
        <v>25</v>
      </c>
      <c r="H94" s="390" t="s">
        <v>78</v>
      </c>
      <c r="I94" s="392">
        <v>9600</v>
      </c>
      <c r="J94" s="393" t="s">
        <v>78</v>
      </c>
      <c r="K94" s="392">
        <v>9600</v>
      </c>
      <c r="L94" s="393" t="s">
        <v>27</v>
      </c>
      <c r="M94" s="394" t="s">
        <v>1625</v>
      </c>
      <c r="N94" s="394" t="s">
        <v>1626</v>
      </c>
      <c r="O94" s="391" t="s">
        <v>437</v>
      </c>
      <c r="P94" s="395">
        <f t="shared" si="5"/>
        <v>0</v>
      </c>
    </row>
    <row r="95" spans="1:16">
      <c r="A95" s="389" t="s">
        <v>898</v>
      </c>
      <c r="B95" s="390" t="s">
        <v>25</v>
      </c>
      <c r="C95" s="391" t="s">
        <v>438</v>
      </c>
      <c r="D95" s="365" t="s">
        <v>367</v>
      </c>
      <c r="E95" s="418">
        <v>18680</v>
      </c>
      <c r="F95" s="392">
        <v>18680</v>
      </c>
      <c r="G95" s="390" t="s">
        <v>25</v>
      </c>
      <c r="H95" s="390" t="s">
        <v>26</v>
      </c>
      <c r="I95" s="392">
        <v>18680</v>
      </c>
      <c r="J95" s="457" t="s">
        <v>26</v>
      </c>
      <c r="K95" s="392">
        <v>18680</v>
      </c>
      <c r="L95" s="393" t="s">
        <v>27</v>
      </c>
      <c r="M95" s="394" t="s">
        <v>1652</v>
      </c>
      <c r="N95" s="394" t="s">
        <v>1653</v>
      </c>
      <c r="O95" s="391" t="s">
        <v>438</v>
      </c>
      <c r="P95" s="395">
        <f t="shared" si="5"/>
        <v>0</v>
      </c>
    </row>
    <row r="96" spans="1:16">
      <c r="A96" s="389" t="s">
        <v>899</v>
      </c>
      <c r="B96" s="390" t="s">
        <v>25</v>
      </c>
      <c r="C96" s="390" t="s">
        <v>441</v>
      </c>
      <c r="D96" s="365" t="s">
        <v>439</v>
      </c>
      <c r="E96" s="418">
        <v>2500</v>
      </c>
      <c r="F96" s="392">
        <v>2500</v>
      </c>
      <c r="G96" s="390" t="s">
        <v>25</v>
      </c>
      <c r="H96" s="419" t="s">
        <v>440</v>
      </c>
      <c r="I96" s="392">
        <v>2500</v>
      </c>
      <c r="J96" s="457" t="s">
        <v>440</v>
      </c>
      <c r="K96" s="392">
        <v>2500</v>
      </c>
      <c r="L96" s="393" t="s">
        <v>27</v>
      </c>
      <c r="M96" s="394" t="s">
        <v>1655</v>
      </c>
      <c r="N96" s="394" t="s">
        <v>1656</v>
      </c>
      <c r="O96" s="390" t="s">
        <v>441</v>
      </c>
      <c r="P96" s="395">
        <f t="shared" si="5"/>
        <v>0</v>
      </c>
    </row>
    <row r="97" spans="1:16" ht="160.5" customHeight="1">
      <c r="A97" s="389" t="s">
        <v>900</v>
      </c>
      <c r="B97" s="390" t="s">
        <v>25</v>
      </c>
      <c r="C97" s="391" t="s">
        <v>444</v>
      </c>
      <c r="D97" s="365" t="s">
        <v>443</v>
      </c>
      <c r="E97" s="418">
        <v>67000</v>
      </c>
      <c r="F97" s="392">
        <v>64905.43</v>
      </c>
      <c r="G97" s="390" t="s">
        <v>25</v>
      </c>
      <c r="H97" s="390" t="s">
        <v>398</v>
      </c>
      <c r="I97" s="392">
        <v>64900</v>
      </c>
      <c r="J97" s="393" t="s">
        <v>398</v>
      </c>
      <c r="K97" s="392">
        <v>64900</v>
      </c>
      <c r="L97" s="393" t="s">
        <v>27</v>
      </c>
      <c r="M97" s="394" t="s">
        <v>1628</v>
      </c>
      <c r="N97" s="394" t="s">
        <v>1629</v>
      </c>
      <c r="O97" s="391" t="s">
        <v>444</v>
      </c>
      <c r="P97" s="395">
        <f t="shared" si="5"/>
        <v>2100</v>
      </c>
    </row>
    <row r="98" spans="1:16" ht="160.5" customHeight="1">
      <c r="A98" s="389" t="s">
        <v>901</v>
      </c>
      <c r="B98" s="390" t="s">
        <v>25</v>
      </c>
      <c r="C98" s="390" t="s">
        <v>447</v>
      </c>
      <c r="D98" s="365" t="s">
        <v>445</v>
      </c>
      <c r="E98" s="418">
        <v>401000</v>
      </c>
      <c r="F98" s="392">
        <v>398098.64</v>
      </c>
      <c r="G98" s="390" t="s">
        <v>25</v>
      </c>
      <c r="H98" s="390" t="s">
        <v>446</v>
      </c>
      <c r="I98" s="392">
        <v>398000</v>
      </c>
      <c r="J98" s="393" t="s">
        <v>446</v>
      </c>
      <c r="K98" s="392">
        <v>398000</v>
      </c>
      <c r="L98" s="393" t="s">
        <v>27</v>
      </c>
      <c r="M98" s="394" t="s">
        <v>1632</v>
      </c>
      <c r="N98" s="394" t="s">
        <v>1633</v>
      </c>
      <c r="O98" s="390" t="s">
        <v>447</v>
      </c>
      <c r="P98" s="395">
        <f t="shared" si="5"/>
        <v>3000</v>
      </c>
    </row>
    <row r="99" spans="1:16" ht="120.75" customHeight="1">
      <c r="A99" s="389" t="s">
        <v>902</v>
      </c>
      <c r="B99" s="390" t="s">
        <v>25</v>
      </c>
      <c r="C99" s="390" t="s">
        <v>449</v>
      </c>
      <c r="D99" s="365" t="s">
        <v>448</v>
      </c>
      <c r="E99" s="418">
        <v>407000</v>
      </c>
      <c r="F99" s="392">
        <v>407711.41</v>
      </c>
      <c r="G99" s="390" t="s">
        <v>25</v>
      </c>
      <c r="H99" s="419" t="s">
        <v>174</v>
      </c>
      <c r="I99" s="392">
        <v>406500</v>
      </c>
      <c r="J99" s="457" t="s">
        <v>174</v>
      </c>
      <c r="K99" s="392">
        <v>406500</v>
      </c>
      <c r="L99" s="393" t="s">
        <v>27</v>
      </c>
      <c r="M99" s="394" t="s">
        <v>1636</v>
      </c>
      <c r="N99" s="394" t="s">
        <v>1637</v>
      </c>
      <c r="O99" s="390" t="s">
        <v>449</v>
      </c>
      <c r="P99" s="395">
        <f t="shared" si="5"/>
        <v>500</v>
      </c>
    </row>
    <row r="100" spans="1:16" ht="120.75" customHeight="1">
      <c r="A100" s="389" t="s">
        <v>903</v>
      </c>
      <c r="B100" s="390" t="s">
        <v>25</v>
      </c>
      <c r="C100" s="391" t="s">
        <v>451</v>
      </c>
      <c r="D100" s="365" t="s">
        <v>450</v>
      </c>
      <c r="E100" s="418">
        <v>38000</v>
      </c>
      <c r="F100" s="392">
        <v>38519.25</v>
      </c>
      <c r="G100" s="390" t="s">
        <v>25</v>
      </c>
      <c r="H100" s="390" t="s">
        <v>79</v>
      </c>
      <c r="I100" s="392">
        <v>37900</v>
      </c>
      <c r="J100" s="393" t="s">
        <v>79</v>
      </c>
      <c r="K100" s="392">
        <v>37900</v>
      </c>
      <c r="L100" s="393" t="s">
        <v>27</v>
      </c>
      <c r="M100" s="394" t="s">
        <v>1640</v>
      </c>
      <c r="N100" s="394" t="s">
        <v>1641</v>
      </c>
      <c r="O100" s="391" t="s">
        <v>451</v>
      </c>
      <c r="P100" s="395">
        <f t="shared" si="5"/>
        <v>100</v>
      </c>
    </row>
    <row r="101" spans="1:16" ht="82.5">
      <c r="A101" s="389" t="s">
        <v>904</v>
      </c>
      <c r="B101" s="390" t="s">
        <v>25</v>
      </c>
      <c r="C101" s="391" t="s">
        <v>453</v>
      </c>
      <c r="D101" s="365" t="s">
        <v>452</v>
      </c>
      <c r="E101" s="418">
        <v>48000</v>
      </c>
      <c r="F101" s="392">
        <v>48000</v>
      </c>
      <c r="G101" s="390" t="s">
        <v>25</v>
      </c>
      <c r="H101" s="390" t="s">
        <v>45</v>
      </c>
      <c r="I101" s="392">
        <v>48000</v>
      </c>
      <c r="J101" s="393" t="s">
        <v>45</v>
      </c>
      <c r="K101" s="392">
        <v>48000</v>
      </c>
      <c r="L101" s="393" t="s">
        <v>27</v>
      </c>
      <c r="M101" s="394" t="s">
        <v>1659</v>
      </c>
      <c r="N101" s="394" t="s">
        <v>1660</v>
      </c>
      <c r="O101" s="391" t="s">
        <v>453</v>
      </c>
      <c r="P101" s="395">
        <f t="shared" si="5"/>
        <v>0</v>
      </c>
    </row>
    <row r="102" spans="1:16" ht="348.75" customHeight="1">
      <c r="A102" s="389" t="s">
        <v>905</v>
      </c>
      <c r="B102" s="390" t="s">
        <v>25</v>
      </c>
      <c r="C102" s="391" t="s">
        <v>455</v>
      </c>
      <c r="D102" s="365" t="s">
        <v>454</v>
      </c>
      <c r="E102" s="418">
        <v>77800</v>
      </c>
      <c r="F102" s="392">
        <v>77800</v>
      </c>
      <c r="G102" s="390" t="s">
        <v>25</v>
      </c>
      <c r="H102" s="390" t="s">
        <v>45</v>
      </c>
      <c r="I102" s="392">
        <v>77800</v>
      </c>
      <c r="J102" s="393" t="s">
        <v>45</v>
      </c>
      <c r="K102" s="392">
        <v>77800</v>
      </c>
      <c r="L102" s="393" t="s">
        <v>27</v>
      </c>
      <c r="M102" s="394" t="s">
        <v>1725</v>
      </c>
      <c r="N102" s="394" t="s">
        <v>1726</v>
      </c>
      <c r="O102" s="391" t="s">
        <v>455</v>
      </c>
      <c r="P102" s="395">
        <f t="shared" si="5"/>
        <v>0</v>
      </c>
    </row>
    <row r="103" spans="1:16" ht="123" customHeight="1">
      <c r="A103" s="389" t="s">
        <v>906</v>
      </c>
      <c r="B103" s="390" t="s">
        <v>25</v>
      </c>
      <c r="C103" s="391" t="s">
        <v>457</v>
      </c>
      <c r="D103" s="365" t="s">
        <v>456</v>
      </c>
      <c r="E103" s="418">
        <v>39500</v>
      </c>
      <c r="F103" s="392">
        <v>39500</v>
      </c>
      <c r="G103" s="390" t="s">
        <v>25</v>
      </c>
      <c r="H103" s="390" t="s">
        <v>87</v>
      </c>
      <c r="I103" s="392">
        <v>39500</v>
      </c>
      <c r="J103" s="393" t="s">
        <v>87</v>
      </c>
      <c r="K103" s="392">
        <v>39500</v>
      </c>
      <c r="L103" s="393" t="s">
        <v>27</v>
      </c>
      <c r="M103" s="394" t="s">
        <v>2014</v>
      </c>
      <c r="N103" s="394" t="s">
        <v>2015</v>
      </c>
      <c r="O103" s="391" t="s">
        <v>457</v>
      </c>
      <c r="P103" s="395">
        <f t="shared" si="5"/>
        <v>0</v>
      </c>
    </row>
    <row r="104" spans="1:16" ht="123" customHeight="1">
      <c r="A104" s="389" t="s">
        <v>907</v>
      </c>
      <c r="B104" s="390" t="s">
        <v>25</v>
      </c>
      <c r="C104" s="391" t="s">
        <v>459</v>
      </c>
      <c r="D104" s="365" t="s">
        <v>458</v>
      </c>
      <c r="E104" s="418">
        <v>39500</v>
      </c>
      <c r="F104" s="392">
        <v>39500</v>
      </c>
      <c r="G104" s="390" t="s">
        <v>25</v>
      </c>
      <c r="H104" s="390" t="s">
        <v>87</v>
      </c>
      <c r="I104" s="392">
        <v>39500</v>
      </c>
      <c r="J104" s="393" t="s">
        <v>87</v>
      </c>
      <c r="K104" s="392">
        <v>39500</v>
      </c>
      <c r="L104" s="393" t="s">
        <v>27</v>
      </c>
      <c r="M104" s="394" t="s">
        <v>1687</v>
      </c>
      <c r="N104" s="394" t="s">
        <v>1688</v>
      </c>
      <c r="O104" s="391" t="s">
        <v>459</v>
      </c>
      <c r="P104" s="395">
        <f t="shared" si="5"/>
        <v>0</v>
      </c>
    </row>
    <row r="105" spans="1:16" ht="123" customHeight="1">
      <c r="A105" s="389" t="s">
        <v>908</v>
      </c>
      <c r="B105" s="390" t="s">
        <v>25</v>
      </c>
      <c r="C105" s="391" t="s">
        <v>461</v>
      </c>
      <c r="D105" s="365" t="s">
        <v>460</v>
      </c>
      <c r="E105" s="418">
        <v>39500</v>
      </c>
      <c r="F105" s="392">
        <v>39500</v>
      </c>
      <c r="G105" s="390" t="s">
        <v>25</v>
      </c>
      <c r="H105" s="390" t="s">
        <v>87</v>
      </c>
      <c r="I105" s="392">
        <v>39500</v>
      </c>
      <c r="J105" s="393" t="s">
        <v>87</v>
      </c>
      <c r="K105" s="392">
        <v>39500</v>
      </c>
      <c r="L105" s="393" t="s">
        <v>27</v>
      </c>
      <c r="M105" s="436">
        <v>68029286705</v>
      </c>
      <c r="N105" s="417" t="s">
        <v>2229</v>
      </c>
      <c r="O105" s="391" t="s">
        <v>461</v>
      </c>
      <c r="P105" s="395">
        <f t="shared" si="5"/>
        <v>0</v>
      </c>
    </row>
    <row r="106" spans="1:16" ht="123" customHeight="1">
      <c r="A106" s="389" t="s">
        <v>909</v>
      </c>
      <c r="B106" s="390" t="s">
        <v>25</v>
      </c>
      <c r="C106" s="390" t="s">
        <v>463</v>
      </c>
      <c r="D106" s="365" t="s">
        <v>462</v>
      </c>
      <c r="E106" s="418">
        <v>39500</v>
      </c>
      <c r="F106" s="392">
        <v>39500</v>
      </c>
      <c r="G106" s="390" t="s">
        <v>25</v>
      </c>
      <c r="H106" s="390" t="s">
        <v>87</v>
      </c>
      <c r="I106" s="392">
        <v>39500</v>
      </c>
      <c r="J106" s="393" t="s">
        <v>87</v>
      </c>
      <c r="K106" s="392">
        <v>39500</v>
      </c>
      <c r="L106" s="393" t="s">
        <v>27</v>
      </c>
      <c r="M106" s="394" t="s">
        <v>1691</v>
      </c>
      <c r="N106" s="394" t="s">
        <v>1692</v>
      </c>
      <c r="O106" s="390" t="s">
        <v>463</v>
      </c>
      <c r="P106" s="395">
        <f t="shared" si="5"/>
        <v>0</v>
      </c>
    </row>
    <row r="107" spans="1:16" ht="123" customHeight="1">
      <c r="A107" s="389" t="s">
        <v>910</v>
      </c>
      <c r="B107" s="390" t="s">
        <v>25</v>
      </c>
      <c r="C107" s="391" t="s">
        <v>465</v>
      </c>
      <c r="D107" s="365" t="s">
        <v>464</v>
      </c>
      <c r="E107" s="418">
        <v>39500</v>
      </c>
      <c r="F107" s="392">
        <v>39500</v>
      </c>
      <c r="G107" s="390" t="s">
        <v>25</v>
      </c>
      <c r="H107" s="390" t="s">
        <v>87</v>
      </c>
      <c r="I107" s="392">
        <v>39500</v>
      </c>
      <c r="J107" s="393" t="s">
        <v>87</v>
      </c>
      <c r="K107" s="392">
        <v>39500</v>
      </c>
      <c r="L107" s="393" t="s">
        <v>27</v>
      </c>
      <c r="M107" s="394" t="s">
        <v>1864</v>
      </c>
      <c r="N107" s="394" t="s">
        <v>1865</v>
      </c>
      <c r="O107" s="391" t="s">
        <v>465</v>
      </c>
      <c r="P107" s="395">
        <f t="shared" si="5"/>
        <v>0</v>
      </c>
    </row>
    <row r="108" spans="1:16" ht="123" customHeight="1">
      <c r="A108" s="389" t="s">
        <v>911</v>
      </c>
      <c r="B108" s="390" t="s">
        <v>25</v>
      </c>
      <c r="C108" s="391" t="s">
        <v>467</v>
      </c>
      <c r="D108" s="365" t="s">
        <v>466</v>
      </c>
      <c r="E108" s="418">
        <v>39500</v>
      </c>
      <c r="F108" s="392">
        <v>39500</v>
      </c>
      <c r="G108" s="390" t="s">
        <v>25</v>
      </c>
      <c r="H108" s="390" t="s">
        <v>87</v>
      </c>
      <c r="I108" s="392">
        <v>39500</v>
      </c>
      <c r="J108" s="393" t="s">
        <v>87</v>
      </c>
      <c r="K108" s="392">
        <v>39500</v>
      </c>
      <c r="L108" s="393" t="s">
        <v>27</v>
      </c>
      <c r="M108" s="394" t="s">
        <v>1694</v>
      </c>
      <c r="N108" s="394" t="s">
        <v>1695</v>
      </c>
      <c r="O108" s="391" t="s">
        <v>467</v>
      </c>
      <c r="P108" s="395">
        <f t="shared" si="5"/>
        <v>0</v>
      </c>
    </row>
    <row r="109" spans="1:16">
      <c r="A109" s="389" t="s">
        <v>912</v>
      </c>
      <c r="B109" s="390" t="s">
        <v>25</v>
      </c>
      <c r="C109" s="390" t="s">
        <v>469</v>
      </c>
      <c r="D109" s="369" t="s">
        <v>468</v>
      </c>
      <c r="E109" s="418">
        <v>10250</v>
      </c>
      <c r="F109" s="392">
        <v>10250</v>
      </c>
      <c r="G109" s="390" t="s">
        <v>25</v>
      </c>
      <c r="H109" s="419" t="s">
        <v>45</v>
      </c>
      <c r="I109" s="392">
        <v>10250</v>
      </c>
      <c r="J109" s="457" t="s">
        <v>45</v>
      </c>
      <c r="K109" s="392">
        <v>10250</v>
      </c>
      <c r="L109" s="393" t="s">
        <v>27</v>
      </c>
      <c r="M109" s="394" t="s">
        <v>1697</v>
      </c>
      <c r="N109" s="394" t="s">
        <v>1698</v>
      </c>
      <c r="O109" s="390" t="s">
        <v>469</v>
      </c>
      <c r="P109" s="395">
        <f t="shared" si="5"/>
        <v>0</v>
      </c>
    </row>
    <row r="110" spans="1:16">
      <c r="A110" s="389" t="s">
        <v>913</v>
      </c>
      <c r="B110" s="390" t="s">
        <v>25</v>
      </c>
      <c r="C110" s="390" t="s">
        <v>471</v>
      </c>
      <c r="D110" s="369" t="s">
        <v>470</v>
      </c>
      <c r="E110" s="418">
        <v>5820</v>
      </c>
      <c r="F110" s="392">
        <v>5820</v>
      </c>
      <c r="G110" s="390" t="s">
        <v>25</v>
      </c>
      <c r="H110" s="419" t="s">
        <v>26</v>
      </c>
      <c r="I110" s="392">
        <v>5820</v>
      </c>
      <c r="J110" s="457" t="s">
        <v>26</v>
      </c>
      <c r="K110" s="392">
        <v>5820</v>
      </c>
      <c r="L110" s="393" t="s">
        <v>27</v>
      </c>
      <c r="M110" s="394" t="s">
        <v>1700</v>
      </c>
      <c r="N110" s="394" t="s">
        <v>1701</v>
      </c>
      <c r="O110" s="390" t="s">
        <v>471</v>
      </c>
      <c r="P110" s="395">
        <f t="shared" si="5"/>
        <v>0</v>
      </c>
    </row>
    <row r="111" spans="1:16" ht="82.5">
      <c r="A111" s="389" t="s">
        <v>914</v>
      </c>
      <c r="B111" s="390" t="s">
        <v>25</v>
      </c>
      <c r="C111" s="391" t="s">
        <v>473</v>
      </c>
      <c r="D111" s="369" t="s">
        <v>472</v>
      </c>
      <c r="E111" s="418">
        <v>5410</v>
      </c>
      <c r="F111" s="392">
        <v>5410</v>
      </c>
      <c r="G111" s="390" t="s">
        <v>25</v>
      </c>
      <c r="H111" s="419" t="s">
        <v>101</v>
      </c>
      <c r="I111" s="392">
        <v>5410</v>
      </c>
      <c r="J111" s="457" t="s">
        <v>101</v>
      </c>
      <c r="K111" s="392">
        <v>5410</v>
      </c>
      <c r="L111" s="393" t="s">
        <v>27</v>
      </c>
      <c r="M111" s="394" t="s">
        <v>1683</v>
      </c>
      <c r="N111" s="394" t="s">
        <v>1684</v>
      </c>
      <c r="O111" s="391" t="s">
        <v>473</v>
      </c>
      <c r="P111" s="395">
        <f t="shared" si="5"/>
        <v>0</v>
      </c>
    </row>
    <row r="112" spans="1:16" ht="165">
      <c r="A112" s="389" t="s">
        <v>915</v>
      </c>
      <c r="B112" s="390" t="s">
        <v>25</v>
      </c>
      <c r="C112" s="390" t="s">
        <v>481</v>
      </c>
      <c r="D112" s="369" t="s">
        <v>480</v>
      </c>
      <c r="E112" s="418">
        <v>12000</v>
      </c>
      <c r="F112" s="392">
        <v>12000</v>
      </c>
      <c r="G112" s="390" t="s">
        <v>25</v>
      </c>
      <c r="H112" s="419" t="s">
        <v>75</v>
      </c>
      <c r="I112" s="392">
        <v>12000</v>
      </c>
      <c r="J112" s="457" t="s">
        <v>75</v>
      </c>
      <c r="K112" s="392">
        <v>12000</v>
      </c>
      <c r="L112" s="393" t="s">
        <v>105</v>
      </c>
      <c r="M112" s="394" t="s">
        <v>1732</v>
      </c>
      <c r="N112" s="394" t="s">
        <v>1733</v>
      </c>
      <c r="O112" s="390" t="s">
        <v>481</v>
      </c>
      <c r="P112" s="395">
        <f t="shared" si="5"/>
        <v>0</v>
      </c>
    </row>
    <row r="113" spans="1:16" ht="247.5">
      <c r="A113" s="389" t="s">
        <v>916</v>
      </c>
      <c r="B113" s="390" t="s">
        <v>25</v>
      </c>
      <c r="C113" s="390" t="s">
        <v>486</v>
      </c>
      <c r="D113" s="365" t="s">
        <v>484</v>
      </c>
      <c r="E113" s="418">
        <v>63000</v>
      </c>
      <c r="F113" s="392">
        <v>63000</v>
      </c>
      <c r="G113" s="390" t="s">
        <v>25</v>
      </c>
      <c r="H113" s="390" t="s">
        <v>485</v>
      </c>
      <c r="I113" s="392">
        <v>63000</v>
      </c>
      <c r="J113" s="393" t="s">
        <v>485</v>
      </c>
      <c r="K113" s="392">
        <v>63000</v>
      </c>
      <c r="L113" s="393" t="s">
        <v>105</v>
      </c>
      <c r="M113" s="393" t="s">
        <v>22</v>
      </c>
      <c r="N113" s="417" t="s">
        <v>2230</v>
      </c>
      <c r="O113" s="390" t="s">
        <v>486</v>
      </c>
      <c r="P113" s="395">
        <f t="shared" si="5"/>
        <v>0</v>
      </c>
    </row>
    <row r="114" spans="1:16">
      <c r="A114" s="389" t="s">
        <v>917</v>
      </c>
      <c r="B114" s="390" t="s">
        <v>25</v>
      </c>
      <c r="C114" s="391" t="s">
        <v>493</v>
      </c>
      <c r="D114" s="365" t="s">
        <v>77</v>
      </c>
      <c r="E114" s="392">
        <v>4712</v>
      </c>
      <c r="F114" s="392">
        <v>4712</v>
      </c>
      <c r="G114" s="390" t="s">
        <v>25</v>
      </c>
      <c r="H114" s="390" t="s">
        <v>492</v>
      </c>
      <c r="I114" s="392">
        <v>4712</v>
      </c>
      <c r="J114" s="393" t="s">
        <v>492</v>
      </c>
      <c r="K114" s="392">
        <v>4712</v>
      </c>
      <c r="L114" s="393" t="s">
        <v>27</v>
      </c>
      <c r="M114" s="390" t="s">
        <v>22</v>
      </c>
      <c r="N114" s="417"/>
      <c r="O114" s="391" t="s">
        <v>493</v>
      </c>
      <c r="P114" s="395">
        <f t="shared" si="5"/>
        <v>0</v>
      </c>
    </row>
    <row r="115" spans="1:16">
      <c r="A115" s="389" t="s">
        <v>918</v>
      </c>
      <c r="B115" s="390" t="s">
        <v>25</v>
      </c>
      <c r="C115" s="391" t="s">
        <v>494</v>
      </c>
      <c r="D115" s="365" t="s">
        <v>92</v>
      </c>
      <c r="E115" s="392">
        <v>4770</v>
      </c>
      <c r="F115" s="392">
        <v>4770</v>
      </c>
      <c r="G115" s="390" t="s">
        <v>25</v>
      </c>
      <c r="H115" s="390" t="s">
        <v>492</v>
      </c>
      <c r="I115" s="392">
        <v>4770</v>
      </c>
      <c r="J115" s="393" t="s">
        <v>492</v>
      </c>
      <c r="K115" s="392">
        <v>4770</v>
      </c>
      <c r="L115" s="393" t="s">
        <v>27</v>
      </c>
      <c r="M115" s="390" t="s">
        <v>22</v>
      </c>
      <c r="N115" s="417"/>
      <c r="O115" s="391" t="s">
        <v>494</v>
      </c>
      <c r="P115" s="395">
        <f t="shared" si="5"/>
        <v>0</v>
      </c>
    </row>
    <row r="116" spans="1:16" ht="165">
      <c r="A116" s="389" t="s">
        <v>919</v>
      </c>
      <c r="B116" s="390" t="s">
        <v>25</v>
      </c>
      <c r="C116" s="391" t="s">
        <v>498</v>
      </c>
      <c r="D116" s="365" t="s">
        <v>495</v>
      </c>
      <c r="E116" s="392">
        <v>7800</v>
      </c>
      <c r="F116" s="392">
        <v>7800</v>
      </c>
      <c r="G116" s="390" t="s">
        <v>25</v>
      </c>
      <c r="H116" s="390" t="s">
        <v>496</v>
      </c>
      <c r="I116" s="392">
        <v>7800</v>
      </c>
      <c r="J116" s="393" t="s">
        <v>497</v>
      </c>
      <c r="K116" s="392">
        <v>7800</v>
      </c>
      <c r="L116" s="393" t="s">
        <v>27</v>
      </c>
      <c r="M116" s="394" t="s">
        <v>1703</v>
      </c>
      <c r="N116" s="394" t="s">
        <v>1704</v>
      </c>
      <c r="O116" s="391" t="s">
        <v>498</v>
      </c>
      <c r="P116" s="395">
        <f t="shared" si="5"/>
        <v>0</v>
      </c>
    </row>
    <row r="117" spans="1:16" ht="234.75" customHeight="1">
      <c r="A117" s="389" t="s">
        <v>920</v>
      </c>
      <c r="B117" s="390" t="s">
        <v>25</v>
      </c>
      <c r="C117" s="391" t="s">
        <v>500</v>
      </c>
      <c r="D117" s="365" t="s">
        <v>499</v>
      </c>
      <c r="E117" s="392">
        <v>119300</v>
      </c>
      <c r="F117" s="392">
        <v>119300</v>
      </c>
      <c r="G117" s="390" t="s">
        <v>25</v>
      </c>
      <c r="H117" s="390" t="s">
        <v>45</v>
      </c>
      <c r="I117" s="392">
        <v>119300</v>
      </c>
      <c r="J117" s="393" t="s">
        <v>45</v>
      </c>
      <c r="K117" s="392">
        <v>119300</v>
      </c>
      <c r="L117" s="393" t="s">
        <v>27</v>
      </c>
      <c r="M117" s="394" t="s">
        <v>1801</v>
      </c>
      <c r="N117" s="394" t="s">
        <v>1802</v>
      </c>
      <c r="O117" s="391" t="s">
        <v>500</v>
      </c>
      <c r="P117" s="395">
        <f t="shared" si="5"/>
        <v>0</v>
      </c>
    </row>
    <row r="118" spans="1:16" ht="206.25">
      <c r="A118" s="389" t="s">
        <v>921</v>
      </c>
      <c r="B118" s="390" t="s">
        <v>25</v>
      </c>
      <c r="C118" s="391" t="s">
        <v>504</v>
      </c>
      <c r="D118" s="365" t="s">
        <v>503</v>
      </c>
      <c r="E118" s="392">
        <v>500000</v>
      </c>
      <c r="F118" s="392">
        <v>500064.89</v>
      </c>
      <c r="G118" s="390" t="s">
        <v>25</v>
      </c>
      <c r="H118" s="390" t="s">
        <v>79</v>
      </c>
      <c r="I118" s="392">
        <v>499700</v>
      </c>
      <c r="J118" s="393" t="s">
        <v>79</v>
      </c>
      <c r="K118" s="392">
        <v>499700</v>
      </c>
      <c r="L118" s="393" t="s">
        <v>27</v>
      </c>
      <c r="M118" s="394" t="s">
        <v>1643</v>
      </c>
      <c r="N118" s="394" t="s">
        <v>1644</v>
      </c>
      <c r="O118" s="391" t="s">
        <v>504</v>
      </c>
      <c r="P118" s="395">
        <f t="shared" si="5"/>
        <v>300</v>
      </c>
    </row>
    <row r="119" spans="1:16" ht="75.75" customHeight="1">
      <c r="A119" s="389" t="s">
        <v>922</v>
      </c>
      <c r="B119" s="390" t="s">
        <v>25</v>
      </c>
      <c r="C119" s="391" t="s">
        <v>507</v>
      </c>
      <c r="D119" s="365" t="s">
        <v>505</v>
      </c>
      <c r="E119" s="392">
        <v>5430</v>
      </c>
      <c r="F119" s="392">
        <v>5430</v>
      </c>
      <c r="G119" s="390" t="s">
        <v>25</v>
      </c>
      <c r="H119" s="390" t="s">
        <v>506</v>
      </c>
      <c r="I119" s="392">
        <v>5430</v>
      </c>
      <c r="J119" s="393" t="s">
        <v>506</v>
      </c>
      <c r="K119" s="392">
        <v>5430</v>
      </c>
      <c r="L119" s="393" t="s">
        <v>27</v>
      </c>
      <c r="M119" s="394" t="s">
        <v>1708</v>
      </c>
      <c r="N119" s="394" t="s">
        <v>1709</v>
      </c>
      <c r="O119" s="391" t="s">
        <v>507</v>
      </c>
      <c r="P119" s="395">
        <f t="shared" si="5"/>
        <v>0</v>
      </c>
    </row>
    <row r="120" spans="1:16">
      <c r="A120" s="389" t="s">
        <v>923</v>
      </c>
      <c r="B120" s="390" t="s">
        <v>25</v>
      </c>
      <c r="C120" s="391" t="s">
        <v>509</v>
      </c>
      <c r="D120" s="365" t="s">
        <v>367</v>
      </c>
      <c r="E120" s="392">
        <v>7250</v>
      </c>
      <c r="F120" s="392">
        <v>7250</v>
      </c>
      <c r="G120" s="390" t="s">
        <v>25</v>
      </c>
      <c r="H120" s="390" t="s">
        <v>89</v>
      </c>
      <c r="I120" s="392">
        <v>7250</v>
      </c>
      <c r="J120" s="393" t="s">
        <v>89</v>
      </c>
      <c r="K120" s="392">
        <v>7250</v>
      </c>
      <c r="L120" s="393" t="s">
        <v>27</v>
      </c>
      <c r="M120" s="394" t="s">
        <v>1712</v>
      </c>
      <c r="N120" s="394" t="s">
        <v>1713</v>
      </c>
      <c r="O120" s="391" t="s">
        <v>509</v>
      </c>
      <c r="P120" s="395">
        <f t="shared" si="5"/>
        <v>0</v>
      </c>
    </row>
    <row r="121" spans="1:16">
      <c r="A121" s="389" t="s">
        <v>924</v>
      </c>
      <c r="B121" s="390" t="s">
        <v>25</v>
      </c>
      <c r="C121" s="390" t="s">
        <v>511</v>
      </c>
      <c r="D121" s="365" t="s">
        <v>510</v>
      </c>
      <c r="E121" s="392">
        <v>20407</v>
      </c>
      <c r="F121" s="392">
        <v>20407</v>
      </c>
      <c r="G121" s="390" t="s">
        <v>25</v>
      </c>
      <c r="H121" s="390" t="s">
        <v>492</v>
      </c>
      <c r="I121" s="392">
        <v>20407</v>
      </c>
      <c r="J121" s="393" t="s">
        <v>492</v>
      </c>
      <c r="K121" s="392">
        <v>20407</v>
      </c>
      <c r="L121" s="393" t="s">
        <v>27</v>
      </c>
      <c r="M121" s="394" t="s">
        <v>1715</v>
      </c>
      <c r="N121" s="394" t="s">
        <v>1716</v>
      </c>
      <c r="O121" s="390" t="s">
        <v>511</v>
      </c>
      <c r="P121" s="395">
        <f t="shared" si="5"/>
        <v>0</v>
      </c>
    </row>
    <row r="122" spans="1:16" ht="123.75">
      <c r="A122" s="389" t="s">
        <v>925</v>
      </c>
      <c r="B122" s="390" t="s">
        <v>25</v>
      </c>
      <c r="C122" s="391" t="s">
        <v>514</v>
      </c>
      <c r="D122" s="365" t="s">
        <v>513</v>
      </c>
      <c r="E122" s="392">
        <v>1750</v>
      </c>
      <c r="F122" s="392">
        <v>1750</v>
      </c>
      <c r="G122" s="390" t="s">
        <v>25</v>
      </c>
      <c r="H122" s="390" t="s">
        <v>112</v>
      </c>
      <c r="I122" s="392">
        <v>1750</v>
      </c>
      <c r="J122" s="393" t="s">
        <v>112</v>
      </c>
      <c r="K122" s="392">
        <v>1750</v>
      </c>
      <c r="L122" s="393" t="s">
        <v>27</v>
      </c>
      <c r="M122" s="390" t="s">
        <v>22</v>
      </c>
      <c r="N122" s="417"/>
      <c r="O122" s="391" t="s">
        <v>514</v>
      </c>
      <c r="P122" s="395">
        <f t="shared" si="5"/>
        <v>0</v>
      </c>
    </row>
    <row r="123" spans="1:16" ht="82.5">
      <c r="A123" s="389" t="s">
        <v>926</v>
      </c>
      <c r="B123" s="390" t="s">
        <v>25</v>
      </c>
      <c r="C123" s="391" t="s">
        <v>518</v>
      </c>
      <c r="D123" s="365" t="s">
        <v>516</v>
      </c>
      <c r="E123" s="392">
        <v>84140</v>
      </c>
      <c r="F123" s="392">
        <v>84140</v>
      </c>
      <c r="G123" s="390" t="s">
        <v>25</v>
      </c>
      <c r="H123" s="390" t="s">
        <v>517</v>
      </c>
      <c r="I123" s="392">
        <v>84140</v>
      </c>
      <c r="J123" s="393" t="s">
        <v>517</v>
      </c>
      <c r="K123" s="392">
        <v>84140</v>
      </c>
      <c r="L123" s="393" t="s">
        <v>27</v>
      </c>
      <c r="M123" s="394" t="s">
        <v>1867</v>
      </c>
      <c r="N123" s="394" t="s">
        <v>1868</v>
      </c>
      <c r="O123" s="391" t="s">
        <v>518</v>
      </c>
      <c r="P123" s="395">
        <f t="shared" si="5"/>
        <v>0</v>
      </c>
    </row>
    <row r="124" spans="1:16" ht="165">
      <c r="A124" s="389" t="s">
        <v>927</v>
      </c>
      <c r="B124" s="390" t="s">
        <v>25</v>
      </c>
      <c r="C124" s="391" t="s">
        <v>526</v>
      </c>
      <c r="D124" s="370" t="s">
        <v>525</v>
      </c>
      <c r="E124" s="392">
        <v>12000</v>
      </c>
      <c r="F124" s="392">
        <v>12000</v>
      </c>
      <c r="G124" s="390" t="s">
        <v>25</v>
      </c>
      <c r="H124" s="390" t="s">
        <v>75</v>
      </c>
      <c r="I124" s="392">
        <v>12000</v>
      </c>
      <c r="J124" s="393" t="s">
        <v>75</v>
      </c>
      <c r="K124" s="392">
        <v>12000</v>
      </c>
      <c r="L124" s="393" t="s">
        <v>105</v>
      </c>
      <c r="M124" s="394" t="s">
        <v>1771</v>
      </c>
      <c r="N124" s="394" t="s">
        <v>1772</v>
      </c>
      <c r="O124" s="391" t="s">
        <v>526</v>
      </c>
      <c r="P124" s="395">
        <f t="shared" si="5"/>
        <v>0</v>
      </c>
    </row>
    <row r="125" spans="1:16" ht="82.5">
      <c r="A125" s="389" t="s">
        <v>928</v>
      </c>
      <c r="B125" s="390" t="s">
        <v>25</v>
      </c>
      <c r="C125" s="391" t="s">
        <v>532</v>
      </c>
      <c r="D125" s="365" t="s">
        <v>530</v>
      </c>
      <c r="E125" s="392">
        <v>75000</v>
      </c>
      <c r="F125" s="392">
        <v>75000</v>
      </c>
      <c r="G125" s="390" t="s">
        <v>25</v>
      </c>
      <c r="H125" s="390" t="s">
        <v>531</v>
      </c>
      <c r="I125" s="392">
        <v>75000</v>
      </c>
      <c r="J125" s="393" t="s">
        <v>531</v>
      </c>
      <c r="K125" s="392">
        <v>75000</v>
      </c>
      <c r="L125" s="393" t="s">
        <v>27</v>
      </c>
      <c r="M125" s="394" t="s">
        <v>1741</v>
      </c>
      <c r="N125" s="394" t="s">
        <v>1742</v>
      </c>
      <c r="O125" s="391" t="s">
        <v>532</v>
      </c>
      <c r="P125" s="395">
        <f t="shared" si="5"/>
        <v>0</v>
      </c>
    </row>
    <row r="126" spans="1:16">
      <c r="A126" s="389" t="s">
        <v>929</v>
      </c>
      <c r="B126" s="390" t="s">
        <v>25</v>
      </c>
      <c r="C126" s="391" t="s">
        <v>534</v>
      </c>
      <c r="D126" s="365" t="s">
        <v>533</v>
      </c>
      <c r="E126" s="392">
        <v>10875</v>
      </c>
      <c r="F126" s="392">
        <v>10875</v>
      </c>
      <c r="G126" s="390" t="s">
        <v>25</v>
      </c>
      <c r="H126" s="390" t="s">
        <v>89</v>
      </c>
      <c r="I126" s="392">
        <v>10875</v>
      </c>
      <c r="J126" s="393" t="s">
        <v>89</v>
      </c>
      <c r="K126" s="392">
        <v>10875</v>
      </c>
      <c r="L126" s="393" t="s">
        <v>27</v>
      </c>
      <c r="M126" s="394" t="s">
        <v>1746</v>
      </c>
      <c r="N126" s="394" t="s">
        <v>1747</v>
      </c>
      <c r="O126" s="391" t="s">
        <v>534</v>
      </c>
      <c r="P126" s="395">
        <f t="shared" si="5"/>
        <v>0</v>
      </c>
    </row>
    <row r="127" spans="1:16" ht="82.5">
      <c r="A127" s="389" t="s">
        <v>930</v>
      </c>
      <c r="B127" s="390" t="s">
        <v>25</v>
      </c>
      <c r="C127" s="391" t="s">
        <v>537</v>
      </c>
      <c r="D127" s="365" t="s">
        <v>535</v>
      </c>
      <c r="E127" s="392">
        <v>44300</v>
      </c>
      <c r="F127" s="392">
        <v>44300</v>
      </c>
      <c r="G127" s="390" t="s">
        <v>25</v>
      </c>
      <c r="H127" s="390" t="s">
        <v>536</v>
      </c>
      <c r="I127" s="392">
        <v>44300</v>
      </c>
      <c r="J127" s="393" t="s">
        <v>536</v>
      </c>
      <c r="K127" s="392">
        <v>44300</v>
      </c>
      <c r="L127" s="393" t="s">
        <v>27</v>
      </c>
      <c r="M127" s="394" t="s">
        <v>1893</v>
      </c>
      <c r="N127" s="394" t="s">
        <v>1894</v>
      </c>
      <c r="O127" s="391" t="s">
        <v>537</v>
      </c>
      <c r="P127" s="395">
        <f t="shared" si="5"/>
        <v>0</v>
      </c>
    </row>
    <row r="128" spans="1:16" ht="82.5">
      <c r="A128" s="389" t="s">
        <v>931</v>
      </c>
      <c r="B128" s="390" t="s">
        <v>25</v>
      </c>
      <c r="C128" s="391" t="s">
        <v>539</v>
      </c>
      <c r="D128" s="365" t="s">
        <v>538</v>
      </c>
      <c r="E128" s="392">
        <v>7500</v>
      </c>
      <c r="F128" s="392">
        <v>7500</v>
      </c>
      <c r="G128" s="390" t="s">
        <v>25</v>
      </c>
      <c r="H128" s="390" t="s">
        <v>111</v>
      </c>
      <c r="I128" s="392">
        <v>7500</v>
      </c>
      <c r="J128" s="393" t="s">
        <v>111</v>
      </c>
      <c r="K128" s="392">
        <v>7500</v>
      </c>
      <c r="L128" s="393" t="s">
        <v>27</v>
      </c>
      <c r="M128" s="394" t="s">
        <v>1749</v>
      </c>
      <c r="N128" s="394" t="s">
        <v>1750</v>
      </c>
      <c r="O128" s="391" t="s">
        <v>539</v>
      </c>
      <c r="P128" s="395">
        <f t="shared" si="5"/>
        <v>0</v>
      </c>
    </row>
    <row r="129" spans="1:16" ht="155.25" customHeight="1">
      <c r="A129" s="389" t="s">
        <v>932</v>
      </c>
      <c r="B129" s="390" t="s">
        <v>25</v>
      </c>
      <c r="C129" s="391" t="s">
        <v>547</v>
      </c>
      <c r="D129" s="365" t="s">
        <v>544</v>
      </c>
      <c r="E129" s="392">
        <v>53700</v>
      </c>
      <c r="F129" s="392">
        <v>52889.13</v>
      </c>
      <c r="G129" s="390" t="s">
        <v>25</v>
      </c>
      <c r="H129" s="390" t="s">
        <v>545</v>
      </c>
      <c r="I129" s="392">
        <v>52800</v>
      </c>
      <c r="J129" s="393" t="s">
        <v>546</v>
      </c>
      <c r="K129" s="392">
        <v>52800</v>
      </c>
      <c r="L129" s="393" t="s">
        <v>27</v>
      </c>
      <c r="M129" s="394" t="s">
        <v>1888</v>
      </c>
      <c r="N129" s="394" t="s">
        <v>1889</v>
      </c>
      <c r="O129" s="391" t="s">
        <v>547</v>
      </c>
      <c r="P129" s="395">
        <f t="shared" si="5"/>
        <v>900</v>
      </c>
    </row>
    <row r="130" spans="1:16">
      <c r="A130" s="389" t="s">
        <v>933</v>
      </c>
      <c r="B130" s="390" t="s">
        <v>25</v>
      </c>
      <c r="C130" s="391" t="s">
        <v>549</v>
      </c>
      <c r="D130" s="365" t="s">
        <v>548</v>
      </c>
      <c r="E130" s="392">
        <v>7140</v>
      </c>
      <c r="F130" s="392">
        <v>7140</v>
      </c>
      <c r="G130" s="390" t="s">
        <v>25</v>
      </c>
      <c r="H130" s="390" t="s">
        <v>213</v>
      </c>
      <c r="I130" s="392">
        <v>7140</v>
      </c>
      <c r="J130" s="393" t="s">
        <v>213</v>
      </c>
      <c r="K130" s="392">
        <v>7140</v>
      </c>
      <c r="L130" s="393" t="s">
        <v>27</v>
      </c>
      <c r="M130" s="394" t="s">
        <v>1752</v>
      </c>
      <c r="N130" s="394" t="s">
        <v>1753</v>
      </c>
      <c r="O130" s="391" t="s">
        <v>549</v>
      </c>
      <c r="P130" s="395">
        <f t="shared" si="5"/>
        <v>0</v>
      </c>
    </row>
    <row r="131" spans="1:16" ht="82.5">
      <c r="A131" s="389" t="s">
        <v>934</v>
      </c>
      <c r="B131" s="390" t="s">
        <v>25</v>
      </c>
      <c r="C131" s="391" t="s">
        <v>555</v>
      </c>
      <c r="D131" s="365" t="s">
        <v>554</v>
      </c>
      <c r="E131" s="392">
        <v>12495</v>
      </c>
      <c r="F131" s="392">
        <v>12495</v>
      </c>
      <c r="G131" s="390" t="s">
        <v>25</v>
      </c>
      <c r="H131" s="390" t="s">
        <v>492</v>
      </c>
      <c r="I131" s="392">
        <v>12495</v>
      </c>
      <c r="J131" s="393" t="s">
        <v>492</v>
      </c>
      <c r="K131" s="392">
        <v>12495</v>
      </c>
      <c r="L131" s="393" t="s">
        <v>27</v>
      </c>
      <c r="M131" s="394" t="s">
        <v>1755</v>
      </c>
      <c r="N131" s="394" t="s">
        <v>1756</v>
      </c>
      <c r="O131" s="391" t="s">
        <v>555</v>
      </c>
      <c r="P131" s="395">
        <f t="shared" si="5"/>
        <v>0</v>
      </c>
    </row>
    <row r="132" spans="1:16">
      <c r="A132" s="389" t="s">
        <v>935</v>
      </c>
      <c r="B132" s="390" t="s">
        <v>25</v>
      </c>
      <c r="C132" s="391" t="s">
        <v>556</v>
      </c>
      <c r="D132" s="365" t="s">
        <v>367</v>
      </c>
      <c r="E132" s="392">
        <v>14500</v>
      </c>
      <c r="F132" s="392">
        <v>14500</v>
      </c>
      <c r="G132" s="390" t="s">
        <v>25</v>
      </c>
      <c r="H132" s="390" t="s">
        <v>89</v>
      </c>
      <c r="I132" s="392">
        <v>14500</v>
      </c>
      <c r="J132" s="393" t="s">
        <v>89</v>
      </c>
      <c r="K132" s="392">
        <v>14500</v>
      </c>
      <c r="L132" s="393" t="s">
        <v>27</v>
      </c>
      <c r="M132" s="394" t="s">
        <v>1758</v>
      </c>
      <c r="N132" s="394" t="s">
        <v>1759</v>
      </c>
      <c r="O132" s="391" t="s">
        <v>556</v>
      </c>
      <c r="P132" s="395">
        <f t="shared" si="5"/>
        <v>0</v>
      </c>
    </row>
    <row r="133" spans="1:16">
      <c r="A133" s="389" t="s">
        <v>936</v>
      </c>
      <c r="B133" s="390" t="s">
        <v>25</v>
      </c>
      <c r="C133" s="391" t="s">
        <v>557</v>
      </c>
      <c r="D133" s="368" t="s">
        <v>99</v>
      </c>
      <c r="E133" s="392">
        <v>17130</v>
      </c>
      <c r="F133" s="392">
        <v>17130</v>
      </c>
      <c r="G133" s="390" t="s">
        <v>25</v>
      </c>
      <c r="H133" s="390" t="s">
        <v>213</v>
      </c>
      <c r="I133" s="392">
        <v>17130</v>
      </c>
      <c r="J133" s="393" t="s">
        <v>213</v>
      </c>
      <c r="K133" s="392">
        <v>17130</v>
      </c>
      <c r="L133" s="393" t="s">
        <v>27</v>
      </c>
      <c r="M133" s="394" t="s">
        <v>1774</v>
      </c>
      <c r="N133" s="394" t="s">
        <v>1775</v>
      </c>
      <c r="O133" s="391" t="s">
        <v>557</v>
      </c>
      <c r="P133" s="395">
        <f t="shared" si="5"/>
        <v>0</v>
      </c>
    </row>
    <row r="134" spans="1:16">
      <c r="A134" s="389" t="s">
        <v>937</v>
      </c>
      <c r="B134" s="390" t="s">
        <v>25</v>
      </c>
      <c r="C134" s="391" t="s">
        <v>558</v>
      </c>
      <c r="D134" s="365" t="s">
        <v>24</v>
      </c>
      <c r="E134" s="392">
        <v>28280</v>
      </c>
      <c r="F134" s="392">
        <v>28280</v>
      </c>
      <c r="G134" s="390" t="s">
        <v>25</v>
      </c>
      <c r="H134" s="390" t="s">
        <v>45</v>
      </c>
      <c r="I134" s="392">
        <v>28280</v>
      </c>
      <c r="J134" s="393" t="s">
        <v>45</v>
      </c>
      <c r="K134" s="392">
        <v>28280</v>
      </c>
      <c r="L134" s="393" t="s">
        <v>27</v>
      </c>
      <c r="M134" s="394" t="s">
        <v>1761</v>
      </c>
      <c r="N134" s="394" t="s">
        <v>1762</v>
      </c>
      <c r="O134" s="391" t="s">
        <v>558</v>
      </c>
      <c r="P134" s="395">
        <f t="shared" si="5"/>
        <v>0</v>
      </c>
    </row>
    <row r="135" spans="1:16" ht="165">
      <c r="A135" s="389" t="s">
        <v>938</v>
      </c>
      <c r="B135" s="390" t="s">
        <v>25</v>
      </c>
      <c r="C135" s="391" t="s">
        <v>562</v>
      </c>
      <c r="D135" s="365" t="s">
        <v>561</v>
      </c>
      <c r="E135" s="392">
        <v>278000</v>
      </c>
      <c r="F135" s="392">
        <v>286085.48</v>
      </c>
      <c r="G135" s="390" t="s">
        <v>25</v>
      </c>
      <c r="H135" s="390" t="s">
        <v>237</v>
      </c>
      <c r="I135" s="392">
        <v>277700</v>
      </c>
      <c r="J135" s="393" t="s">
        <v>237</v>
      </c>
      <c r="K135" s="392">
        <v>277700</v>
      </c>
      <c r="L135" s="393" t="s">
        <v>27</v>
      </c>
      <c r="M135" s="394" t="s">
        <v>1777</v>
      </c>
      <c r="N135" s="394" t="s">
        <v>1778</v>
      </c>
      <c r="O135" s="391" t="s">
        <v>562</v>
      </c>
      <c r="P135" s="395">
        <f t="shared" si="5"/>
        <v>300</v>
      </c>
    </row>
    <row r="136" spans="1:16">
      <c r="A136" s="389" t="s">
        <v>939</v>
      </c>
      <c r="B136" s="390" t="s">
        <v>25</v>
      </c>
      <c r="C136" s="390" t="s">
        <v>565</v>
      </c>
      <c r="D136" s="368" t="s">
        <v>564</v>
      </c>
      <c r="E136" s="392">
        <v>12706</v>
      </c>
      <c r="F136" s="392">
        <v>12706</v>
      </c>
      <c r="G136" s="390" t="s">
        <v>25</v>
      </c>
      <c r="H136" s="390" t="s">
        <v>26</v>
      </c>
      <c r="I136" s="392">
        <v>12706</v>
      </c>
      <c r="J136" s="393" t="s">
        <v>26</v>
      </c>
      <c r="K136" s="392">
        <v>12706</v>
      </c>
      <c r="L136" s="393" t="s">
        <v>27</v>
      </c>
      <c r="M136" s="394" t="s">
        <v>1781</v>
      </c>
      <c r="N136" s="394" t="s">
        <v>1782</v>
      </c>
      <c r="O136" s="390" t="s">
        <v>565</v>
      </c>
      <c r="P136" s="395">
        <f t="shared" ref="P136:P199" si="6">E136-K136</f>
        <v>0</v>
      </c>
    </row>
    <row r="137" spans="1:16">
      <c r="A137" s="389" t="s">
        <v>940</v>
      </c>
      <c r="B137" s="390" t="s">
        <v>25</v>
      </c>
      <c r="C137" s="417" t="s">
        <v>567</v>
      </c>
      <c r="D137" s="365" t="s">
        <v>566</v>
      </c>
      <c r="E137" s="392">
        <v>1900</v>
      </c>
      <c r="F137" s="392">
        <v>1900</v>
      </c>
      <c r="G137" s="390" t="s">
        <v>25</v>
      </c>
      <c r="H137" s="390" t="s">
        <v>26</v>
      </c>
      <c r="I137" s="392">
        <v>1900</v>
      </c>
      <c r="J137" s="393" t="s">
        <v>26</v>
      </c>
      <c r="K137" s="392">
        <v>1900</v>
      </c>
      <c r="L137" s="393" t="s">
        <v>27</v>
      </c>
      <c r="M137" s="390" t="s">
        <v>22</v>
      </c>
      <c r="N137" s="417"/>
      <c r="O137" s="417" t="s">
        <v>567</v>
      </c>
      <c r="P137" s="395">
        <f t="shared" si="6"/>
        <v>0</v>
      </c>
    </row>
    <row r="138" spans="1:16">
      <c r="A138" s="389" t="s">
        <v>941</v>
      </c>
      <c r="B138" s="390" t="s">
        <v>25</v>
      </c>
      <c r="C138" s="391" t="s">
        <v>569</v>
      </c>
      <c r="D138" s="368" t="s">
        <v>99</v>
      </c>
      <c r="E138" s="392">
        <v>750</v>
      </c>
      <c r="F138" s="392">
        <v>750</v>
      </c>
      <c r="G138" s="390" t="s">
        <v>25</v>
      </c>
      <c r="H138" s="390" t="s">
        <v>568</v>
      </c>
      <c r="I138" s="392">
        <v>750</v>
      </c>
      <c r="J138" s="393" t="s">
        <v>568</v>
      </c>
      <c r="K138" s="392">
        <v>750</v>
      </c>
      <c r="L138" s="393" t="s">
        <v>27</v>
      </c>
      <c r="M138" s="390" t="s">
        <v>22</v>
      </c>
      <c r="N138" s="417"/>
      <c r="O138" s="391" t="s">
        <v>569</v>
      </c>
      <c r="P138" s="395">
        <f t="shared" si="6"/>
        <v>0</v>
      </c>
    </row>
    <row r="139" spans="1:16" ht="123.75">
      <c r="A139" s="389" t="s">
        <v>942</v>
      </c>
      <c r="B139" s="390" t="s">
        <v>25</v>
      </c>
      <c r="C139" s="391" t="s">
        <v>574</v>
      </c>
      <c r="D139" s="365" t="s">
        <v>572</v>
      </c>
      <c r="E139" s="392">
        <v>12058.9</v>
      </c>
      <c r="F139" s="392">
        <v>12058.9</v>
      </c>
      <c r="G139" s="390" t="s">
        <v>25</v>
      </c>
      <c r="H139" s="390" t="s">
        <v>573</v>
      </c>
      <c r="I139" s="392">
        <v>12058.9</v>
      </c>
      <c r="J139" s="393" t="s">
        <v>573</v>
      </c>
      <c r="K139" s="392">
        <v>12058.9</v>
      </c>
      <c r="L139" s="393" t="s">
        <v>27</v>
      </c>
      <c r="M139" s="394" t="s">
        <v>2009</v>
      </c>
      <c r="N139" s="394" t="s">
        <v>2010</v>
      </c>
      <c r="O139" s="391" t="s">
        <v>574</v>
      </c>
      <c r="P139" s="395">
        <f t="shared" si="6"/>
        <v>0</v>
      </c>
    </row>
    <row r="140" spans="1:16" ht="82.5">
      <c r="A140" s="389" t="s">
        <v>943</v>
      </c>
      <c r="B140" s="390" t="s">
        <v>25</v>
      </c>
      <c r="C140" s="391" t="s">
        <v>578</v>
      </c>
      <c r="D140" s="365" t="s">
        <v>577</v>
      </c>
      <c r="E140" s="392">
        <v>45000</v>
      </c>
      <c r="F140" s="392">
        <v>45000</v>
      </c>
      <c r="G140" s="390" t="s">
        <v>25</v>
      </c>
      <c r="H140" s="390" t="s">
        <v>492</v>
      </c>
      <c r="I140" s="392">
        <v>45000</v>
      </c>
      <c r="J140" s="393" t="s">
        <v>492</v>
      </c>
      <c r="K140" s="392">
        <v>45000</v>
      </c>
      <c r="L140" s="393" t="s">
        <v>27</v>
      </c>
      <c r="M140" s="394" t="s">
        <v>1764</v>
      </c>
      <c r="N140" s="394" t="s">
        <v>1765</v>
      </c>
      <c r="O140" s="391" t="s">
        <v>578</v>
      </c>
      <c r="P140" s="395">
        <f t="shared" si="6"/>
        <v>0</v>
      </c>
    </row>
    <row r="141" spans="1:16" ht="165">
      <c r="A141" s="389" t="s">
        <v>944</v>
      </c>
      <c r="B141" s="390" t="s">
        <v>25</v>
      </c>
      <c r="C141" s="391" t="s">
        <v>581</v>
      </c>
      <c r="D141" s="364" t="s">
        <v>580</v>
      </c>
      <c r="E141" s="392">
        <v>12000</v>
      </c>
      <c r="F141" s="392">
        <v>12000</v>
      </c>
      <c r="G141" s="390" t="s">
        <v>25</v>
      </c>
      <c r="H141" s="390" t="s">
        <v>75</v>
      </c>
      <c r="I141" s="392">
        <v>12000</v>
      </c>
      <c r="J141" s="393" t="s">
        <v>75</v>
      </c>
      <c r="K141" s="392">
        <v>12000</v>
      </c>
      <c r="L141" s="393" t="s">
        <v>105</v>
      </c>
      <c r="M141" s="394" t="s">
        <v>1806</v>
      </c>
      <c r="N141" s="394" t="s">
        <v>1807</v>
      </c>
      <c r="O141" s="391" t="s">
        <v>581</v>
      </c>
      <c r="P141" s="395">
        <f t="shared" si="6"/>
        <v>0</v>
      </c>
    </row>
    <row r="142" spans="1:16" ht="206.25">
      <c r="A142" s="389" t="s">
        <v>945</v>
      </c>
      <c r="B142" s="390" t="s">
        <v>25</v>
      </c>
      <c r="C142" s="391" t="s">
        <v>583</v>
      </c>
      <c r="D142" s="367" t="s">
        <v>582</v>
      </c>
      <c r="E142" s="392">
        <v>39990</v>
      </c>
      <c r="F142" s="392">
        <v>39990</v>
      </c>
      <c r="G142" s="390" t="s">
        <v>25</v>
      </c>
      <c r="H142" s="390" t="s">
        <v>536</v>
      </c>
      <c r="I142" s="392">
        <v>39990</v>
      </c>
      <c r="J142" s="393" t="s">
        <v>536</v>
      </c>
      <c r="K142" s="392">
        <v>39990</v>
      </c>
      <c r="L142" s="393" t="s">
        <v>27</v>
      </c>
      <c r="M142" s="394" t="s">
        <v>1872</v>
      </c>
      <c r="N142" s="394" t="s">
        <v>1873</v>
      </c>
      <c r="O142" s="391" t="s">
        <v>583</v>
      </c>
      <c r="P142" s="395">
        <f t="shared" si="6"/>
        <v>0</v>
      </c>
    </row>
    <row r="143" spans="1:16" ht="247.5">
      <c r="A143" s="389" t="s">
        <v>946</v>
      </c>
      <c r="B143" s="390" t="s">
        <v>25</v>
      </c>
      <c r="C143" s="391" t="s">
        <v>588</v>
      </c>
      <c r="D143" s="364" t="s">
        <v>648</v>
      </c>
      <c r="E143" s="392">
        <v>40000</v>
      </c>
      <c r="F143" s="392">
        <v>40000</v>
      </c>
      <c r="G143" s="390" t="s">
        <v>25</v>
      </c>
      <c r="H143" s="390" t="s">
        <v>536</v>
      </c>
      <c r="I143" s="392">
        <v>40000</v>
      </c>
      <c r="J143" s="393" t="s">
        <v>536</v>
      </c>
      <c r="K143" s="392">
        <v>40000</v>
      </c>
      <c r="L143" s="393" t="s">
        <v>27</v>
      </c>
      <c r="M143" s="394" t="s">
        <v>1875</v>
      </c>
      <c r="N143" s="394" t="s">
        <v>1876</v>
      </c>
      <c r="O143" s="391" t="s">
        <v>588</v>
      </c>
      <c r="P143" s="395">
        <f t="shared" si="6"/>
        <v>0</v>
      </c>
    </row>
    <row r="144" spans="1:16" ht="206.25">
      <c r="A144" s="389" t="s">
        <v>947</v>
      </c>
      <c r="B144" s="390" t="s">
        <v>25</v>
      </c>
      <c r="C144" s="391" t="s">
        <v>590</v>
      </c>
      <c r="D144" s="364" t="s">
        <v>589</v>
      </c>
      <c r="E144" s="392">
        <v>40000</v>
      </c>
      <c r="F144" s="392">
        <f>E144</f>
        <v>40000</v>
      </c>
      <c r="G144" s="390" t="s">
        <v>25</v>
      </c>
      <c r="H144" s="390" t="s">
        <v>536</v>
      </c>
      <c r="I144" s="392">
        <f t="shared" ref="I144:I175" si="7">E144</f>
        <v>40000</v>
      </c>
      <c r="J144" s="393" t="s">
        <v>536</v>
      </c>
      <c r="K144" s="392">
        <f t="shared" ref="K144:K175" si="8">I144</f>
        <v>40000</v>
      </c>
      <c r="L144" s="393" t="s">
        <v>27</v>
      </c>
      <c r="M144" s="394" t="s">
        <v>1878</v>
      </c>
      <c r="N144" s="394" t="s">
        <v>1879</v>
      </c>
      <c r="O144" s="391" t="s">
        <v>590</v>
      </c>
      <c r="P144" s="395">
        <f t="shared" si="6"/>
        <v>0</v>
      </c>
    </row>
    <row r="145" spans="1:16" ht="206.25">
      <c r="A145" s="389" t="s">
        <v>948</v>
      </c>
      <c r="B145" s="390" t="s">
        <v>25</v>
      </c>
      <c r="C145" s="391" t="s">
        <v>592</v>
      </c>
      <c r="D145" s="364" t="s">
        <v>591</v>
      </c>
      <c r="E145" s="392">
        <v>40000</v>
      </c>
      <c r="F145" s="392">
        <f>E145</f>
        <v>40000</v>
      </c>
      <c r="G145" s="390" t="s">
        <v>25</v>
      </c>
      <c r="H145" s="390" t="s">
        <v>536</v>
      </c>
      <c r="I145" s="392">
        <f t="shared" si="7"/>
        <v>40000</v>
      </c>
      <c r="J145" s="393" t="s">
        <v>536</v>
      </c>
      <c r="K145" s="392">
        <f t="shared" si="8"/>
        <v>40000</v>
      </c>
      <c r="L145" s="393" t="s">
        <v>27</v>
      </c>
      <c r="M145" s="394" t="s">
        <v>1881</v>
      </c>
      <c r="N145" s="394" t="s">
        <v>1882</v>
      </c>
      <c r="O145" s="391" t="s">
        <v>592</v>
      </c>
      <c r="P145" s="395">
        <f t="shared" si="6"/>
        <v>0</v>
      </c>
    </row>
    <row r="146" spans="1:16" ht="82.5">
      <c r="A146" s="389" t="s">
        <v>949</v>
      </c>
      <c r="B146" s="390" t="s">
        <v>25</v>
      </c>
      <c r="C146" s="391" t="s">
        <v>594</v>
      </c>
      <c r="D146" s="365" t="s">
        <v>593</v>
      </c>
      <c r="E146" s="392">
        <v>7000</v>
      </c>
      <c r="F146" s="392">
        <v>7000</v>
      </c>
      <c r="G146" s="390" t="s">
        <v>25</v>
      </c>
      <c r="H146" s="390" t="s">
        <v>112</v>
      </c>
      <c r="I146" s="392">
        <f t="shared" si="7"/>
        <v>7000</v>
      </c>
      <c r="J146" s="393" t="s">
        <v>112</v>
      </c>
      <c r="K146" s="392">
        <f t="shared" si="8"/>
        <v>7000</v>
      </c>
      <c r="L146" s="393" t="s">
        <v>27</v>
      </c>
      <c r="M146" s="394" t="s">
        <v>2017</v>
      </c>
      <c r="N146" s="394" t="s">
        <v>2018</v>
      </c>
      <c r="O146" s="391" t="s">
        <v>594</v>
      </c>
      <c r="P146" s="395">
        <f t="shared" si="6"/>
        <v>0</v>
      </c>
    </row>
    <row r="147" spans="1:16">
      <c r="A147" s="389" t="s">
        <v>950</v>
      </c>
      <c r="B147" s="390" t="s">
        <v>25</v>
      </c>
      <c r="C147" s="391" t="s">
        <v>595</v>
      </c>
      <c r="D147" s="365" t="s">
        <v>406</v>
      </c>
      <c r="E147" s="392">
        <v>6380</v>
      </c>
      <c r="F147" s="392">
        <v>6380</v>
      </c>
      <c r="G147" s="390" t="s">
        <v>25</v>
      </c>
      <c r="H147" s="390" t="s">
        <v>26</v>
      </c>
      <c r="I147" s="392">
        <f t="shared" si="7"/>
        <v>6380</v>
      </c>
      <c r="J147" s="393" t="s">
        <v>26</v>
      </c>
      <c r="K147" s="392">
        <f t="shared" si="8"/>
        <v>6380</v>
      </c>
      <c r="L147" s="393" t="s">
        <v>27</v>
      </c>
      <c r="M147" s="394" t="s">
        <v>1788</v>
      </c>
      <c r="N147" s="394" t="s">
        <v>1789</v>
      </c>
      <c r="O147" s="391" t="s">
        <v>595</v>
      </c>
      <c r="P147" s="395">
        <f t="shared" si="6"/>
        <v>0</v>
      </c>
    </row>
    <row r="148" spans="1:16">
      <c r="A148" s="389" t="s">
        <v>951</v>
      </c>
      <c r="B148" s="390" t="s">
        <v>25</v>
      </c>
      <c r="C148" s="391" t="s">
        <v>597</v>
      </c>
      <c r="D148" s="365" t="s">
        <v>83</v>
      </c>
      <c r="E148" s="392">
        <v>7250</v>
      </c>
      <c r="F148" s="392">
        <v>7250</v>
      </c>
      <c r="G148" s="390" t="s">
        <v>25</v>
      </c>
      <c r="H148" s="390" t="s">
        <v>596</v>
      </c>
      <c r="I148" s="392">
        <f t="shared" si="7"/>
        <v>7250</v>
      </c>
      <c r="J148" s="393" t="s">
        <v>596</v>
      </c>
      <c r="K148" s="392">
        <f t="shared" si="8"/>
        <v>7250</v>
      </c>
      <c r="L148" s="393" t="s">
        <v>27</v>
      </c>
      <c r="M148" s="394" t="s">
        <v>1791</v>
      </c>
      <c r="N148" s="394" t="s">
        <v>1792</v>
      </c>
      <c r="O148" s="391" t="s">
        <v>597</v>
      </c>
      <c r="P148" s="395">
        <f t="shared" si="6"/>
        <v>0</v>
      </c>
    </row>
    <row r="149" spans="1:16">
      <c r="A149" s="389" t="s">
        <v>952</v>
      </c>
      <c r="B149" s="390" t="s">
        <v>25</v>
      </c>
      <c r="C149" s="391" t="s">
        <v>599</v>
      </c>
      <c r="D149" s="365" t="s">
        <v>598</v>
      </c>
      <c r="E149" s="392">
        <v>19600</v>
      </c>
      <c r="F149" s="392">
        <v>19600</v>
      </c>
      <c r="G149" s="390" t="s">
        <v>25</v>
      </c>
      <c r="H149" s="390" t="s">
        <v>198</v>
      </c>
      <c r="I149" s="392">
        <f t="shared" si="7"/>
        <v>19600</v>
      </c>
      <c r="J149" s="435" t="s">
        <v>198</v>
      </c>
      <c r="K149" s="392">
        <f t="shared" si="8"/>
        <v>19600</v>
      </c>
      <c r="L149" s="393" t="s">
        <v>27</v>
      </c>
      <c r="M149" s="394" t="s">
        <v>1797</v>
      </c>
      <c r="N149" s="394" t="s">
        <v>1798</v>
      </c>
      <c r="O149" s="391" t="s">
        <v>599</v>
      </c>
      <c r="P149" s="395">
        <f t="shared" si="6"/>
        <v>0</v>
      </c>
    </row>
    <row r="150" spans="1:16" ht="82.5">
      <c r="A150" s="389" t="s">
        <v>953</v>
      </c>
      <c r="B150" s="390" t="s">
        <v>25</v>
      </c>
      <c r="C150" s="391" t="s">
        <v>601</v>
      </c>
      <c r="D150" s="365" t="s">
        <v>600</v>
      </c>
      <c r="E150" s="392">
        <v>9800</v>
      </c>
      <c r="F150" s="392">
        <v>9800</v>
      </c>
      <c r="G150" s="390" t="s">
        <v>25</v>
      </c>
      <c r="H150" s="390" t="s">
        <v>112</v>
      </c>
      <c r="I150" s="392">
        <f t="shared" si="7"/>
        <v>9800</v>
      </c>
      <c r="J150" s="393" t="s">
        <v>112</v>
      </c>
      <c r="K150" s="392">
        <f t="shared" si="8"/>
        <v>9800</v>
      </c>
      <c r="L150" s="393" t="s">
        <v>27</v>
      </c>
      <c r="M150" s="394" t="s">
        <v>1794</v>
      </c>
      <c r="N150" s="394" t="s">
        <v>1795</v>
      </c>
      <c r="O150" s="391" t="s">
        <v>601</v>
      </c>
      <c r="P150" s="395">
        <f t="shared" si="6"/>
        <v>0</v>
      </c>
    </row>
    <row r="151" spans="1:16" ht="82.5">
      <c r="A151" s="389" t="s">
        <v>954</v>
      </c>
      <c r="B151" s="390" t="s">
        <v>25</v>
      </c>
      <c r="C151" s="390" t="s">
        <v>603</v>
      </c>
      <c r="D151" s="365" t="s">
        <v>602</v>
      </c>
      <c r="E151" s="392">
        <v>1340</v>
      </c>
      <c r="F151" s="392">
        <v>1340</v>
      </c>
      <c r="G151" s="390" t="s">
        <v>25</v>
      </c>
      <c r="H151" s="390" t="s">
        <v>198</v>
      </c>
      <c r="I151" s="392">
        <f t="shared" si="7"/>
        <v>1340</v>
      </c>
      <c r="J151" s="393" t="s">
        <v>198</v>
      </c>
      <c r="K151" s="392">
        <f t="shared" si="8"/>
        <v>1340</v>
      </c>
      <c r="L151" s="393" t="s">
        <v>27</v>
      </c>
      <c r="M151" s="390" t="s">
        <v>22</v>
      </c>
      <c r="N151" s="417"/>
      <c r="O151" s="390" t="s">
        <v>603</v>
      </c>
      <c r="P151" s="395">
        <f t="shared" si="6"/>
        <v>0</v>
      </c>
    </row>
    <row r="152" spans="1:16" ht="123.75">
      <c r="A152" s="389" t="s">
        <v>955</v>
      </c>
      <c r="B152" s="390" t="s">
        <v>25</v>
      </c>
      <c r="C152" s="391" t="s">
        <v>605</v>
      </c>
      <c r="D152" s="365" t="s">
        <v>604</v>
      </c>
      <c r="E152" s="392">
        <v>2700</v>
      </c>
      <c r="F152" s="392">
        <v>2700</v>
      </c>
      <c r="G152" s="390" t="s">
        <v>25</v>
      </c>
      <c r="H152" s="390" t="s">
        <v>49</v>
      </c>
      <c r="I152" s="392">
        <f t="shared" si="7"/>
        <v>2700</v>
      </c>
      <c r="J152" s="393" t="s">
        <v>49</v>
      </c>
      <c r="K152" s="392">
        <f t="shared" si="8"/>
        <v>2700</v>
      </c>
      <c r="L152" s="393" t="s">
        <v>27</v>
      </c>
      <c r="M152" s="390" t="s">
        <v>22</v>
      </c>
      <c r="N152" s="417"/>
      <c r="O152" s="391" t="s">
        <v>605</v>
      </c>
      <c r="P152" s="395">
        <f t="shared" si="6"/>
        <v>0</v>
      </c>
    </row>
    <row r="153" spans="1:16" ht="123.75">
      <c r="A153" s="389" t="s">
        <v>956</v>
      </c>
      <c r="B153" s="390" t="s">
        <v>25</v>
      </c>
      <c r="C153" s="391" t="s">
        <v>607</v>
      </c>
      <c r="D153" s="365" t="s">
        <v>606</v>
      </c>
      <c r="E153" s="392">
        <v>3950</v>
      </c>
      <c r="F153" s="392">
        <v>3950</v>
      </c>
      <c r="G153" s="390" t="s">
        <v>25</v>
      </c>
      <c r="H153" s="390" t="s">
        <v>101</v>
      </c>
      <c r="I153" s="392">
        <f t="shared" si="7"/>
        <v>3950</v>
      </c>
      <c r="J153" s="393" t="s">
        <v>101</v>
      </c>
      <c r="K153" s="392">
        <f t="shared" si="8"/>
        <v>3950</v>
      </c>
      <c r="L153" s="393" t="s">
        <v>27</v>
      </c>
      <c r="M153" s="390" t="s">
        <v>22</v>
      </c>
      <c r="N153" s="417"/>
      <c r="O153" s="391" t="s">
        <v>607</v>
      </c>
      <c r="P153" s="395">
        <f t="shared" si="6"/>
        <v>0</v>
      </c>
    </row>
    <row r="154" spans="1:16">
      <c r="A154" s="389" t="s">
        <v>957</v>
      </c>
      <c r="B154" s="390" t="s">
        <v>25</v>
      </c>
      <c r="C154" s="391" t="s">
        <v>610</v>
      </c>
      <c r="D154" s="365" t="s">
        <v>608</v>
      </c>
      <c r="E154" s="392">
        <v>8000</v>
      </c>
      <c r="F154" s="392">
        <v>8000</v>
      </c>
      <c r="G154" s="390" t="s">
        <v>25</v>
      </c>
      <c r="H154" s="390" t="s">
        <v>609</v>
      </c>
      <c r="I154" s="392">
        <f t="shared" si="7"/>
        <v>8000</v>
      </c>
      <c r="J154" s="393" t="s">
        <v>609</v>
      </c>
      <c r="K154" s="392">
        <f t="shared" si="8"/>
        <v>8000</v>
      </c>
      <c r="L154" s="393" t="s">
        <v>27</v>
      </c>
      <c r="M154" s="394" t="s">
        <v>1809</v>
      </c>
      <c r="N154" s="394" t="s">
        <v>1810</v>
      </c>
      <c r="O154" s="391" t="s">
        <v>610</v>
      </c>
      <c r="P154" s="395">
        <f t="shared" si="6"/>
        <v>0</v>
      </c>
    </row>
    <row r="155" spans="1:16" ht="82.5">
      <c r="A155" s="389" t="s">
        <v>958</v>
      </c>
      <c r="B155" s="390" t="s">
        <v>25</v>
      </c>
      <c r="C155" s="391" t="s">
        <v>613</v>
      </c>
      <c r="D155" s="365" t="s">
        <v>612</v>
      </c>
      <c r="E155" s="392">
        <v>3404.74</v>
      </c>
      <c r="F155" s="392">
        <v>3404.74</v>
      </c>
      <c r="G155" s="390" t="s">
        <v>25</v>
      </c>
      <c r="H155" s="390" t="s">
        <v>113</v>
      </c>
      <c r="I155" s="392">
        <f t="shared" si="7"/>
        <v>3404.74</v>
      </c>
      <c r="J155" s="393" t="s">
        <v>113</v>
      </c>
      <c r="K155" s="392">
        <f t="shared" si="8"/>
        <v>3404.74</v>
      </c>
      <c r="L155" s="393" t="s">
        <v>27</v>
      </c>
      <c r="M155" s="390" t="s">
        <v>22</v>
      </c>
      <c r="N155" s="417"/>
      <c r="O155" s="391" t="s">
        <v>613</v>
      </c>
      <c r="P155" s="395">
        <f t="shared" si="6"/>
        <v>0</v>
      </c>
    </row>
    <row r="156" spans="1:16" ht="82.5">
      <c r="A156" s="389" t="s">
        <v>959</v>
      </c>
      <c r="B156" s="390" t="s">
        <v>25</v>
      </c>
      <c r="C156" s="391" t="s">
        <v>615</v>
      </c>
      <c r="D156" s="368" t="s">
        <v>614</v>
      </c>
      <c r="E156" s="392">
        <v>8000</v>
      </c>
      <c r="F156" s="392">
        <v>8000</v>
      </c>
      <c r="G156" s="390" t="s">
        <v>25</v>
      </c>
      <c r="H156" s="390" t="s">
        <v>198</v>
      </c>
      <c r="I156" s="392">
        <f t="shared" si="7"/>
        <v>8000</v>
      </c>
      <c r="J156" s="393" t="s">
        <v>198</v>
      </c>
      <c r="K156" s="392">
        <f t="shared" si="8"/>
        <v>8000</v>
      </c>
      <c r="L156" s="393" t="s">
        <v>27</v>
      </c>
      <c r="M156" s="394" t="s">
        <v>1813</v>
      </c>
      <c r="N156" s="394" t="s">
        <v>1814</v>
      </c>
      <c r="O156" s="391" t="s">
        <v>615</v>
      </c>
      <c r="P156" s="395">
        <f t="shared" si="6"/>
        <v>0</v>
      </c>
    </row>
    <row r="157" spans="1:16">
      <c r="A157" s="389" t="s">
        <v>960</v>
      </c>
      <c r="B157" s="390" t="s">
        <v>25</v>
      </c>
      <c r="C157" s="391" t="s">
        <v>617</v>
      </c>
      <c r="D157" s="365" t="s">
        <v>92</v>
      </c>
      <c r="E157" s="392">
        <v>44342</v>
      </c>
      <c r="F157" s="392">
        <v>44342</v>
      </c>
      <c r="G157" s="390" t="s">
        <v>25</v>
      </c>
      <c r="H157" s="390" t="s">
        <v>616</v>
      </c>
      <c r="I157" s="392">
        <f t="shared" si="7"/>
        <v>44342</v>
      </c>
      <c r="J157" s="393" t="s">
        <v>616</v>
      </c>
      <c r="K157" s="392">
        <f t="shared" si="8"/>
        <v>44342</v>
      </c>
      <c r="L157" s="393" t="s">
        <v>27</v>
      </c>
      <c r="M157" s="394" t="s">
        <v>1817</v>
      </c>
      <c r="N157" s="394" t="s">
        <v>1818</v>
      </c>
      <c r="O157" s="391" t="s">
        <v>617</v>
      </c>
      <c r="P157" s="395">
        <f t="shared" si="6"/>
        <v>0</v>
      </c>
    </row>
    <row r="158" spans="1:16" ht="123.75">
      <c r="A158" s="389" t="s">
        <v>961</v>
      </c>
      <c r="B158" s="390" t="s">
        <v>25</v>
      </c>
      <c r="C158" s="391" t="s">
        <v>619</v>
      </c>
      <c r="D158" s="365" t="s">
        <v>618</v>
      </c>
      <c r="E158" s="392">
        <v>38000</v>
      </c>
      <c r="F158" s="392">
        <v>38368.71</v>
      </c>
      <c r="G158" s="390" t="s">
        <v>25</v>
      </c>
      <c r="H158" s="390" t="s">
        <v>79</v>
      </c>
      <c r="I158" s="392">
        <f t="shared" si="7"/>
        <v>38000</v>
      </c>
      <c r="J158" s="393" t="s">
        <v>79</v>
      </c>
      <c r="K158" s="392">
        <f t="shared" si="8"/>
        <v>38000</v>
      </c>
      <c r="L158" s="393" t="s">
        <v>27</v>
      </c>
      <c r="M158" s="394" t="s">
        <v>1820</v>
      </c>
      <c r="N158" s="394" t="s">
        <v>1785</v>
      </c>
      <c r="O158" s="391" t="s">
        <v>619</v>
      </c>
      <c r="P158" s="395">
        <f t="shared" si="6"/>
        <v>0</v>
      </c>
    </row>
    <row r="159" spans="1:16">
      <c r="A159" s="389" t="s">
        <v>962</v>
      </c>
      <c r="B159" s="390" t="s">
        <v>25</v>
      </c>
      <c r="C159" s="391" t="s">
        <v>622</v>
      </c>
      <c r="D159" s="365" t="s">
        <v>620</v>
      </c>
      <c r="E159" s="392">
        <v>47500</v>
      </c>
      <c r="F159" s="392">
        <v>47500</v>
      </c>
      <c r="G159" s="390" t="s">
        <v>25</v>
      </c>
      <c r="H159" s="390" t="s">
        <v>621</v>
      </c>
      <c r="I159" s="392">
        <f t="shared" si="7"/>
        <v>47500</v>
      </c>
      <c r="J159" s="393" t="s">
        <v>621</v>
      </c>
      <c r="K159" s="392">
        <f t="shared" si="8"/>
        <v>47500</v>
      </c>
      <c r="L159" s="393" t="s">
        <v>27</v>
      </c>
      <c r="M159" s="394" t="s">
        <v>1823</v>
      </c>
      <c r="N159" s="394" t="s">
        <v>1824</v>
      </c>
      <c r="O159" s="391" t="s">
        <v>622</v>
      </c>
      <c r="P159" s="395">
        <f t="shared" si="6"/>
        <v>0</v>
      </c>
    </row>
    <row r="160" spans="1:16">
      <c r="A160" s="389" t="s">
        <v>963</v>
      </c>
      <c r="B160" s="390" t="s">
        <v>25</v>
      </c>
      <c r="C160" s="391" t="s">
        <v>623</v>
      </c>
      <c r="D160" s="365" t="s">
        <v>468</v>
      </c>
      <c r="E160" s="392">
        <v>5850</v>
      </c>
      <c r="F160" s="392">
        <v>5850</v>
      </c>
      <c r="G160" s="390" t="s">
        <v>25</v>
      </c>
      <c r="H160" s="390" t="s">
        <v>198</v>
      </c>
      <c r="I160" s="392">
        <f t="shared" si="7"/>
        <v>5850</v>
      </c>
      <c r="J160" s="393" t="s">
        <v>198</v>
      </c>
      <c r="K160" s="392">
        <f t="shared" si="8"/>
        <v>5850</v>
      </c>
      <c r="L160" s="393" t="s">
        <v>27</v>
      </c>
      <c r="M160" s="394" t="s">
        <v>1827</v>
      </c>
      <c r="N160" s="394" t="s">
        <v>1828</v>
      </c>
      <c r="O160" s="391" t="s">
        <v>623</v>
      </c>
      <c r="P160" s="395">
        <f t="shared" si="6"/>
        <v>0</v>
      </c>
    </row>
    <row r="161" spans="1:16">
      <c r="A161" s="389" t="s">
        <v>964</v>
      </c>
      <c r="B161" s="390" t="s">
        <v>25</v>
      </c>
      <c r="C161" s="391" t="s">
        <v>624</v>
      </c>
      <c r="D161" s="365" t="s">
        <v>470</v>
      </c>
      <c r="E161" s="392">
        <v>6130</v>
      </c>
      <c r="F161" s="392">
        <v>6130</v>
      </c>
      <c r="G161" s="390" t="s">
        <v>25</v>
      </c>
      <c r="H161" s="390" t="s">
        <v>26</v>
      </c>
      <c r="I161" s="392">
        <f t="shared" si="7"/>
        <v>6130</v>
      </c>
      <c r="J161" s="393" t="s">
        <v>26</v>
      </c>
      <c r="K161" s="392">
        <f t="shared" si="8"/>
        <v>6130</v>
      </c>
      <c r="L161" s="393" t="s">
        <v>27</v>
      </c>
      <c r="M161" s="394" t="s">
        <v>1830</v>
      </c>
      <c r="N161" s="394" t="s">
        <v>1831</v>
      </c>
      <c r="O161" s="391" t="s">
        <v>624</v>
      </c>
      <c r="P161" s="395">
        <f t="shared" si="6"/>
        <v>0</v>
      </c>
    </row>
    <row r="162" spans="1:16" ht="82.5">
      <c r="A162" s="389" t="s">
        <v>965</v>
      </c>
      <c r="B162" s="390" t="s">
        <v>25</v>
      </c>
      <c r="C162" s="391" t="s">
        <v>626</v>
      </c>
      <c r="D162" s="365" t="s">
        <v>625</v>
      </c>
      <c r="E162" s="392">
        <v>96000</v>
      </c>
      <c r="F162" s="392">
        <v>96000</v>
      </c>
      <c r="G162" s="390" t="s">
        <v>25</v>
      </c>
      <c r="H162" s="390" t="s">
        <v>198</v>
      </c>
      <c r="I162" s="392">
        <f t="shared" si="7"/>
        <v>96000</v>
      </c>
      <c r="J162" s="393" t="s">
        <v>198</v>
      </c>
      <c r="K162" s="392">
        <f t="shared" si="8"/>
        <v>96000</v>
      </c>
      <c r="L162" s="393" t="s">
        <v>27</v>
      </c>
      <c r="M162" s="394" t="s">
        <v>1833</v>
      </c>
      <c r="N162" s="394" t="s">
        <v>1834</v>
      </c>
      <c r="O162" s="391" t="s">
        <v>626</v>
      </c>
      <c r="P162" s="395">
        <f t="shared" si="6"/>
        <v>0</v>
      </c>
    </row>
    <row r="163" spans="1:16" ht="165">
      <c r="A163" s="389" t="s">
        <v>966</v>
      </c>
      <c r="B163" s="390" t="s">
        <v>25</v>
      </c>
      <c r="C163" s="391" t="s">
        <v>628</v>
      </c>
      <c r="D163" s="364" t="s">
        <v>627</v>
      </c>
      <c r="E163" s="392">
        <v>40000</v>
      </c>
      <c r="F163" s="392">
        <v>40000</v>
      </c>
      <c r="G163" s="390" t="s">
        <v>25</v>
      </c>
      <c r="H163" s="390" t="s">
        <v>536</v>
      </c>
      <c r="I163" s="392">
        <f t="shared" si="7"/>
        <v>40000</v>
      </c>
      <c r="J163" s="393" t="s">
        <v>536</v>
      </c>
      <c r="K163" s="392">
        <f t="shared" si="8"/>
        <v>40000</v>
      </c>
      <c r="L163" s="393" t="s">
        <v>27</v>
      </c>
      <c r="M163" s="394" t="s">
        <v>1937</v>
      </c>
      <c r="N163" s="394" t="s">
        <v>1938</v>
      </c>
      <c r="O163" s="391" t="s">
        <v>628</v>
      </c>
      <c r="P163" s="395">
        <f t="shared" si="6"/>
        <v>0</v>
      </c>
    </row>
    <row r="164" spans="1:16" ht="165">
      <c r="A164" s="389" t="s">
        <v>967</v>
      </c>
      <c r="B164" s="390" t="s">
        <v>25</v>
      </c>
      <c r="C164" s="391" t="s">
        <v>630</v>
      </c>
      <c r="D164" s="364" t="s">
        <v>629</v>
      </c>
      <c r="E164" s="392">
        <v>40000</v>
      </c>
      <c r="F164" s="392">
        <v>40000</v>
      </c>
      <c r="G164" s="390" t="s">
        <v>25</v>
      </c>
      <c r="H164" s="390" t="s">
        <v>536</v>
      </c>
      <c r="I164" s="392">
        <f t="shared" si="7"/>
        <v>40000</v>
      </c>
      <c r="J164" s="393" t="s">
        <v>536</v>
      </c>
      <c r="K164" s="392">
        <f t="shared" si="8"/>
        <v>40000</v>
      </c>
      <c r="L164" s="393" t="s">
        <v>27</v>
      </c>
      <c r="M164" s="394" t="s">
        <v>1941</v>
      </c>
      <c r="N164" s="394" t="s">
        <v>1942</v>
      </c>
      <c r="O164" s="391" t="s">
        <v>630</v>
      </c>
      <c r="P164" s="395">
        <f t="shared" si="6"/>
        <v>0</v>
      </c>
    </row>
    <row r="165" spans="1:16" ht="165">
      <c r="A165" s="389" t="s">
        <v>968</v>
      </c>
      <c r="B165" s="390" t="s">
        <v>25</v>
      </c>
      <c r="C165" s="391" t="s">
        <v>632</v>
      </c>
      <c r="D165" s="364" t="s">
        <v>631</v>
      </c>
      <c r="E165" s="392">
        <v>40000</v>
      </c>
      <c r="F165" s="392">
        <v>40000</v>
      </c>
      <c r="G165" s="390" t="s">
        <v>25</v>
      </c>
      <c r="H165" s="390" t="s">
        <v>536</v>
      </c>
      <c r="I165" s="392">
        <f t="shared" si="7"/>
        <v>40000</v>
      </c>
      <c r="J165" s="393" t="s">
        <v>536</v>
      </c>
      <c r="K165" s="392">
        <f t="shared" si="8"/>
        <v>40000</v>
      </c>
      <c r="L165" s="393" t="s">
        <v>27</v>
      </c>
      <c r="M165" s="394" t="s">
        <v>1944</v>
      </c>
      <c r="N165" s="394" t="s">
        <v>1945</v>
      </c>
      <c r="O165" s="391" t="s">
        <v>632</v>
      </c>
      <c r="P165" s="395">
        <f t="shared" si="6"/>
        <v>0</v>
      </c>
    </row>
    <row r="166" spans="1:16" ht="165">
      <c r="A166" s="389" t="s">
        <v>969</v>
      </c>
      <c r="B166" s="390" t="s">
        <v>25</v>
      </c>
      <c r="C166" s="391" t="s">
        <v>634</v>
      </c>
      <c r="D166" s="364" t="s">
        <v>633</v>
      </c>
      <c r="E166" s="392">
        <v>40000</v>
      </c>
      <c r="F166" s="392">
        <v>40000</v>
      </c>
      <c r="G166" s="390" t="s">
        <v>25</v>
      </c>
      <c r="H166" s="390" t="s">
        <v>536</v>
      </c>
      <c r="I166" s="392">
        <f t="shared" si="7"/>
        <v>40000</v>
      </c>
      <c r="J166" s="393" t="s">
        <v>536</v>
      </c>
      <c r="K166" s="392">
        <f t="shared" si="8"/>
        <v>40000</v>
      </c>
      <c r="L166" s="393" t="s">
        <v>27</v>
      </c>
      <c r="M166" s="394" t="s">
        <v>1947</v>
      </c>
      <c r="N166" s="394" t="s">
        <v>1948</v>
      </c>
      <c r="O166" s="391" t="s">
        <v>634</v>
      </c>
      <c r="P166" s="395">
        <f t="shared" si="6"/>
        <v>0</v>
      </c>
    </row>
    <row r="167" spans="1:16" ht="165">
      <c r="A167" s="389" t="s">
        <v>970</v>
      </c>
      <c r="B167" s="390" t="s">
        <v>25</v>
      </c>
      <c r="C167" s="391" t="s">
        <v>636</v>
      </c>
      <c r="D167" s="364" t="s">
        <v>635</v>
      </c>
      <c r="E167" s="392">
        <v>40000</v>
      </c>
      <c r="F167" s="392">
        <v>40000</v>
      </c>
      <c r="G167" s="390" t="s">
        <v>25</v>
      </c>
      <c r="H167" s="390" t="s">
        <v>536</v>
      </c>
      <c r="I167" s="392">
        <f t="shared" si="7"/>
        <v>40000</v>
      </c>
      <c r="J167" s="393" t="s">
        <v>536</v>
      </c>
      <c r="K167" s="392">
        <f t="shared" si="8"/>
        <v>40000</v>
      </c>
      <c r="L167" s="393" t="s">
        <v>27</v>
      </c>
      <c r="M167" s="394" t="s">
        <v>1950</v>
      </c>
      <c r="N167" s="394" t="s">
        <v>1951</v>
      </c>
      <c r="O167" s="391" t="s">
        <v>636</v>
      </c>
      <c r="P167" s="395">
        <f t="shared" si="6"/>
        <v>0</v>
      </c>
    </row>
    <row r="168" spans="1:16" ht="82.5">
      <c r="A168" s="389" t="s">
        <v>971</v>
      </c>
      <c r="B168" s="390" t="s">
        <v>25</v>
      </c>
      <c r="C168" s="391" t="s">
        <v>639</v>
      </c>
      <c r="D168" s="365" t="s">
        <v>637</v>
      </c>
      <c r="E168" s="392">
        <v>7500</v>
      </c>
      <c r="F168" s="392">
        <v>7500</v>
      </c>
      <c r="G168" s="390" t="s">
        <v>25</v>
      </c>
      <c r="H168" s="390" t="s">
        <v>31</v>
      </c>
      <c r="I168" s="392">
        <f t="shared" si="7"/>
        <v>7500</v>
      </c>
      <c r="J168" s="393" t="s">
        <v>638</v>
      </c>
      <c r="K168" s="392">
        <f t="shared" si="8"/>
        <v>7500</v>
      </c>
      <c r="L168" s="393" t="s">
        <v>27</v>
      </c>
      <c r="M168" s="394" t="s">
        <v>1837</v>
      </c>
      <c r="N168" s="394" t="s">
        <v>1838</v>
      </c>
      <c r="O168" s="391" t="s">
        <v>639</v>
      </c>
      <c r="P168" s="395">
        <f t="shared" si="6"/>
        <v>0</v>
      </c>
    </row>
    <row r="169" spans="1:16" ht="165">
      <c r="A169" s="389" t="s">
        <v>972</v>
      </c>
      <c r="B169" s="390" t="s">
        <v>25</v>
      </c>
      <c r="C169" s="391" t="s">
        <v>642</v>
      </c>
      <c r="D169" s="364" t="s">
        <v>641</v>
      </c>
      <c r="E169" s="392">
        <v>12000</v>
      </c>
      <c r="F169" s="392">
        <v>12000</v>
      </c>
      <c r="G169" s="390" t="s">
        <v>25</v>
      </c>
      <c r="H169" s="390" t="s">
        <v>75</v>
      </c>
      <c r="I169" s="392">
        <f t="shared" si="7"/>
        <v>12000</v>
      </c>
      <c r="J169" s="393" t="s">
        <v>75</v>
      </c>
      <c r="K169" s="392">
        <f t="shared" si="8"/>
        <v>12000</v>
      </c>
      <c r="L169" s="393" t="s">
        <v>27</v>
      </c>
      <c r="M169" s="394" t="s">
        <v>2020</v>
      </c>
      <c r="N169" s="394" t="s">
        <v>2021</v>
      </c>
      <c r="O169" s="391" t="s">
        <v>642</v>
      </c>
      <c r="P169" s="395">
        <f t="shared" si="6"/>
        <v>0</v>
      </c>
    </row>
    <row r="170" spans="1:16">
      <c r="A170" s="389" t="s">
        <v>973</v>
      </c>
      <c r="B170" s="390" t="s">
        <v>25</v>
      </c>
      <c r="C170" s="391" t="s">
        <v>653</v>
      </c>
      <c r="D170" s="364" t="s">
        <v>652</v>
      </c>
      <c r="E170" s="392">
        <v>18200</v>
      </c>
      <c r="F170" s="392">
        <v>18200</v>
      </c>
      <c r="G170" s="390" t="s">
        <v>25</v>
      </c>
      <c r="H170" s="390" t="s">
        <v>198</v>
      </c>
      <c r="I170" s="392">
        <f t="shared" si="7"/>
        <v>18200</v>
      </c>
      <c r="J170" s="393" t="s">
        <v>198</v>
      </c>
      <c r="K170" s="392">
        <f t="shared" si="8"/>
        <v>18200</v>
      </c>
      <c r="L170" s="393" t="s">
        <v>27</v>
      </c>
      <c r="M170" s="394" t="s">
        <v>1847</v>
      </c>
      <c r="N170" s="394" t="s">
        <v>1848</v>
      </c>
      <c r="O170" s="391" t="s">
        <v>653</v>
      </c>
      <c r="P170" s="395">
        <f t="shared" si="6"/>
        <v>0</v>
      </c>
    </row>
    <row r="171" spans="1:16" ht="82.5">
      <c r="A171" s="389" t="s">
        <v>974</v>
      </c>
      <c r="B171" s="390" t="s">
        <v>25</v>
      </c>
      <c r="C171" s="391" t="s">
        <v>655</v>
      </c>
      <c r="D171" s="364" t="s">
        <v>654</v>
      </c>
      <c r="E171" s="392">
        <v>46500</v>
      </c>
      <c r="F171" s="392">
        <v>46800</v>
      </c>
      <c r="G171" s="390" t="s">
        <v>25</v>
      </c>
      <c r="H171" s="390" t="s">
        <v>492</v>
      </c>
      <c r="I171" s="392">
        <f t="shared" si="7"/>
        <v>46500</v>
      </c>
      <c r="J171" s="393" t="s">
        <v>536</v>
      </c>
      <c r="K171" s="392">
        <f t="shared" si="8"/>
        <v>46500</v>
      </c>
      <c r="L171" s="393" t="s">
        <v>27</v>
      </c>
      <c r="M171" s="394" t="s">
        <v>1851</v>
      </c>
      <c r="N171" s="394" t="s">
        <v>1852</v>
      </c>
      <c r="O171" s="391" t="s">
        <v>655</v>
      </c>
      <c r="P171" s="395">
        <f t="shared" si="6"/>
        <v>0</v>
      </c>
    </row>
    <row r="172" spans="1:16" ht="123.75">
      <c r="A172" s="389" t="s">
        <v>975</v>
      </c>
      <c r="B172" s="390" t="s">
        <v>25</v>
      </c>
      <c r="C172" s="391" t="s">
        <v>659</v>
      </c>
      <c r="D172" s="365" t="s">
        <v>658</v>
      </c>
      <c r="E172" s="392">
        <v>600</v>
      </c>
      <c r="F172" s="392">
        <v>600</v>
      </c>
      <c r="G172" s="390" t="s">
        <v>25</v>
      </c>
      <c r="H172" s="390" t="s">
        <v>112</v>
      </c>
      <c r="I172" s="392">
        <f t="shared" si="7"/>
        <v>600</v>
      </c>
      <c r="J172" s="393" t="s">
        <v>112</v>
      </c>
      <c r="K172" s="392">
        <f t="shared" si="8"/>
        <v>600</v>
      </c>
      <c r="L172" s="393" t="s">
        <v>27</v>
      </c>
      <c r="M172" s="390" t="s">
        <v>22</v>
      </c>
      <c r="N172" s="417"/>
      <c r="O172" s="391" t="s">
        <v>659</v>
      </c>
      <c r="P172" s="395">
        <f t="shared" si="6"/>
        <v>0</v>
      </c>
    </row>
    <row r="173" spans="1:16">
      <c r="A173" s="389" t="s">
        <v>976</v>
      </c>
      <c r="B173" s="390" t="s">
        <v>25</v>
      </c>
      <c r="C173" s="391" t="s">
        <v>662</v>
      </c>
      <c r="D173" s="365" t="s">
        <v>660</v>
      </c>
      <c r="E173" s="392">
        <v>14090</v>
      </c>
      <c r="F173" s="392">
        <v>14090</v>
      </c>
      <c r="G173" s="390" t="s">
        <v>25</v>
      </c>
      <c r="H173" s="390" t="s">
        <v>661</v>
      </c>
      <c r="I173" s="392">
        <f t="shared" si="7"/>
        <v>14090</v>
      </c>
      <c r="J173" s="393" t="s">
        <v>661</v>
      </c>
      <c r="K173" s="392">
        <f t="shared" si="8"/>
        <v>14090</v>
      </c>
      <c r="L173" s="393" t="s">
        <v>27</v>
      </c>
      <c r="M173" s="394" t="s">
        <v>1953</v>
      </c>
      <c r="N173" s="394" t="s">
        <v>1954</v>
      </c>
      <c r="O173" s="391" t="s">
        <v>662</v>
      </c>
      <c r="P173" s="395">
        <f t="shared" si="6"/>
        <v>0</v>
      </c>
    </row>
    <row r="174" spans="1:16" ht="123.75">
      <c r="A174" s="389" t="s">
        <v>977</v>
      </c>
      <c r="B174" s="390" t="s">
        <v>25</v>
      </c>
      <c r="C174" s="391" t="s">
        <v>664</v>
      </c>
      <c r="D174" s="365" t="s">
        <v>663</v>
      </c>
      <c r="E174" s="392">
        <v>41336</v>
      </c>
      <c r="F174" s="392">
        <v>41336</v>
      </c>
      <c r="G174" s="390" t="s">
        <v>25</v>
      </c>
      <c r="H174" s="390" t="s">
        <v>661</v>
      </c>
      <c r="I174" s="392">
        <f t="shared" si="7"/>
        <v>41336</v>
      </c>
      <c r="J174" s="393" t="s">
        <v>661</v>
      </c>
      <c r="K174" s="392">
        <f t="shared" si="8"/>
        <v>41336</v>
      </c>
      <c r="L174" s="393" t="s">
        <v>27</v>
      </c>
      <c r="M174" s="394" t="s">
        <v>1957</v>
      </c>
      <c r="N174" s="394" t="s">
        <v>1958</v>
      </c>
      <c r="O174" s="391" t="s">
        <v>664</v>
      </c>
      <c r="P174" s="395">
        <f t="shared" si="6"/>
        <v>0</v>
      </c>
    </row>
    <row r="175" spans="1:16">
      <c r="A175" s="389" t="s">
        <v>978</v>
      </c>
      <c r="B175" s="390" t="s">
        <v>25</v>
      </c>
      <c r="C175" s="391" t="s">
        <v>666</v>
      </c>
      <c r="D175" s="365" t="s">
        <v>665</v>
      </c>
      <c r="E175" s="392">
        <v>1900</v>
      </c>
      <c r="F175" s="392">
        <v>1900</v>
      </c>
      <c r="G175" s="390" t="s">
        <v>25</v>
      </c>
      <c r="H175" s="390" t="s">
        <v>198</v>
      </c>
      <c r="I175" s="392">
        <f t="shared" si="7"/>
        <v>1900</v>
      </c>
      <c r="J175" s="393" t="s">
        <v>198</v>
      </c>
      <c r="K175" s="392">
        <f t="shared" si="8"/>
        <v>1900</v>
      </c>
      <c r="L175" s="393" t="s">
        <v>27</v>
      </c>
      <c r="M175" s="394" t="s">
        <v>1854</v>
      </c>
      <c r="N175" s="394" t="s">
        <v>1855</v>
      </c>
      <c r="O175" s="391" t="s">
        <v>666</v>
      </c>
      <c r="P175" s="395">
        <f t="shared" si="6"/>
        <v>0</v>
      </c>
    </row>
    <row r="176" spans="1:16">
      <c r="A176" s="389" t="s">
        <v>979</v>
      </c>
      <c r="B176" s="390" t="s">
        <v>25</v>
      </c>
      <c r="C176" s="391" t="s">
        <v>667</v>
      </c>
      <c r="D176" s="365" t="s">
        <v>100</v>
      </c>
      <c r="E176" s="392">
        <v>7020</v>
      </c>
      <c r="F176" s="392">
        <v>7020</v>
      </c>
      <c r="G176" s="390" t="s">
        <v>25</v>
      </c>
      <c r="H176" s="390" t="s">
        <v>198</v>
      </c>
      <c r="I176" s="392">
        <f t="shared" ref="I176:I192" si="9">E176</f>
        <v>7020</v>
      </c>
      <c r="J176" s="393" t="s">
        <v>198</v>
      </c>
      <c r="K176" s="392">
        <f t="shared" ref="K176:K192" si="10">I176</f>
        <v>7020</v>
      </c>
      <c r="L176" s="393" t="s">
        <v>27</v>
      </c>
      <c r="M176" s="394" t="s">
        <v>1857</v>
      </c>
      <c r="N176" s="394" t="s">
        <v>1858</v>
      </c>
      <c r="O176" s="391" t="s">
        <v>667</v>
      </c>
      <c r="P176" s="395">
        <f t="shared" si="6"/>
        <v>0</v>
      </c>
    </row>
    <row r="177" spans="1:16">
      <c r="A177" s="389" t="s">
        <v>980</v>
      </c>
      <c r="B177" s="390" t="s">
        <v>25</v>
      </c>
      <c r="C177" s="391" t="s">
        <v>670</v>
      </c>
      <c r="D177" s="365" t="s">
        <v>668</v>
      </c>
      <c r="E177" s="392">
        <v>1560</v>
      </c>
      <c r="F177" s="392">
        <v>1560</v>
      </c>
      <c r="G177" s="390" t="s">
        <v>25</v>
      </c>
      <c r="H177" s="390" t="s">
        <v>669</v>
      </c>
      <c r="I177" s="392">
        <f t="shared" si="9"/>
        <v>1560</v>
      </c>
      <c r="J177" s="393" t="s">
        <v>669</v>
      </c>
      <c r="K177" s="392">
        <f t="shared" si="10"/>
        <v>1560</v>
      </c>
      <c r="L177" s="393" t="s">
        <v>27</v>
      </c>
      <c r="M177" s="390" t="s">
        <v>22</v>
      </c>
      <c r="N177" s="417"/>
      <c r="O177" s="391" t="s">
        <v>670</v>
      </c>
      <c r="P177" s="395">
        <f t="shared" si="6"/>
        <v>0</v>
      </c>
    </row>
    <row r="178" spans="1:16">
      <c r="A178" s="389" t="s">
        <v>981</v>
      </c>
      <c r="B178" s="390" t="s">
        <v>25</v>
      </c>
      <c r="C178" s="391" t="s">
        <v>672</v>
      </c>
      <c r="D178" s="365" t="s">
        <v>671</v>
      </c>
      <c r="E178" s="392">
        <v>2940</v>
      </c>
      <c r="F178" s="392">
        <v>2940</v>
      </c>
      <c r="G178" s="390" t="s">
        <v>25</v>
      </c>
      <c r="H178" s="390" t="s">
        <v>198</v>
      </c>
      <c r="I178" s="392">
        <f t="shared" si="9"/>
        <v>2940</v>
      </c>
      <c r="J178" s="393" t="s">
        <v>198</v>
      </c>
      <c r="K178" s="392">
        <f t="shared" si="10"/>
        <v>2940</v>
      </c>
      <c r="L178" s="393" t="s">
        <v>27</v>
      </c>
      <c r="M178" s="390" t="s">
        <v>22</v>
      </c>
      <c r="N178" s="417"/>
      <c r="O178" s="391" t="s">
        <v>672</v>
      </c>
      <c r="P178" s="395">
        <f t="shared" si="6"/>
        <v>0</v>
      </c>
    </row>
    <row r="179" spans="1:16">
      <c r="A179" s="389" t="s">
        <v>982</v>
      </c>
      <c r="B179" s="390" t="s">
        <v>25</v>
      </c>
      <c r="C179" s="391" t="s">
        <v>674</v>
      </c>
      <c r="D179" s="365" t="s">
        <v>673</v>
      </c>
      <c r="E179" s="392">
        <v>8210</v>
      </c>
      <c r="F179" s="392">
        <v>8210</v>
      </c>
      <c r="G179" s="390" t="s">
        <v>25</v>
      </c>
      <c r="H179" s="390" t="s">
        <v>26</v>
      </c>
      <c r="I179" s="392">
        <f t="shared" si="9"/>
        <v>8210</v>
      </c>
      <c r="J179" s="393" t="s">
        <v>26</v>
      </c>
      <c r="K179" s="392">
        <f t="shared" si="10"/>
        <v>8210</v>
      </c>
      <c r="L179" s="393" t="s">
        <v>27</v>
      </c>
      <c r="M179" s="394" t="s">
        <v>1860</v>
      </c>
      <c r="N179" s="394" t="s">
        <v>1861</v>
      </c>
      <c r="O179" s="391" t="s">
        <v>674</v>
      </c>
      <c r="P179" s="395">
        <f t="shared" si="6"/>
        <v>0</v>
      </c>
    </row>
    <row r="180" spans="1:16">
      <c r="A180" s="389" t="s">
        <v>983</v>
      </c>
      <c r="B180" s="390" t="s">
        <v>25</v>
      </c>
      <c r="C180" s="391" t="s">
        <v>675</v>
      </c>
      <c r="D180" s="365" t="s">
        <v>92</v>
      </c>
      <c r="E180" s="392">
        <v>11000</v>
      </c>
      <c r="F180" s="392">
        <v>111000</v>
      </c>
      <c r="G180" s="390" t="s">
        <v>25</v>
      </c>
      <c r="H180" s="390" t="s">
        <v>492</v>
      </c>
      <c r="I180" s="392">
        <f t="shared" si="9"/>
        <v>11000</v>
      </c>
      <c r="J180" s="393" t="s">
        <v>492</v>
      </c>
      <c r="K180" s="392">
        <f t="shared" si="10"/>
        <v>11000</v>
      </c>
      <c r="L180" s="393" t="s">
        <v>27</v>
      </c>
      <c r="M180" s="394" t="s">
        <v>1917</v>
      </c>
      <c r="N180" s="394" t="s">
        <v>1918</v>
      </c>
      <c r="O180" s="391" t="s">
        <v>675</v>
      </c>
      <c r="P180" s="395">
        <f t="shared" si="6"/>
        <v>0</v>
      </c>
    </row>
    <row r="181" spans="1:16">
      <c r="A181" s="389" t="s">
        <v>984</v>
      </c>
      <c r="B181" s="390" t="s">
        <v>25</v>
      </c>
      <c r="C181" s="391" t="s">
        <v>678</v>
      </c>
      <c r="D181" s="365" t="s">
        <v>677</v>
      </c>
      <c r="E181" s="392">
        <v>1210</v>
      </c>
      <c r="F181" s="392">
        <v>1210</v>
      </c>
      <c r="G181" s="390" t="s">
        <v>25</v>
      </c>
      <c r="H181" s="390" t="s">
        <v>26</v>
      </c>
      <c r="I181" s="392">
        <f t="shared" si="9"/>
        <v>1210</v>
      </c>
      <c r="J181" s="393" t="s">
        <v>26</v>
      </c>
      <c r="K181" s="392">
        <f t="shared" si="10"/>
        <v>1210</v>
      </c>
      <c r="L181" s="393" t="s">
        <v>27</v>
      </c>
      <c r="M181" s="390" t="s">
        <v>22</v>
      </c>
      <c r="N181" s="417"/>
      <c r="O181" s="391" t="s">
        <v>678</v>
      </c>
      <c r="P181" s="395">
        <f t="shared" si="6"/>
        <v>0</v>
      </c>
    </row>
    <row r="182" spans="1:16">
      <c r="A182" s="389" t="s">
        <v>985</v>
      </c>
      <c r="B182" s="390" t="s">
        <v>25</v>
      </c>
      <c r="C182" s="390" t="s">
        <v>679</v>
      </c>
      <c r="D182" s="365" t="s">
        <v>673</v>
      </c>
      <c r="E182" s="420">
        <v>3360</v>
      </c>
      <c r="F182" s="392">
        <v>3360</v>
      </c>
      <c r="G182" s="390" t="s">
        <v>25</v>
      </c>
      <c r="H182" s="390" t="s">
        <v>26</v>
      </c>
      <c r="I182" s="392">
        <f t="shared" si="9"/>
        <v>3360</v>
      </c>
      <c r="J182" s="393" t="s">
        <v>26</v>
      </c>
      <c r="K182" s="392">
        <f t="shared" si="10"/>
        <v>3360</v>
      </c>
      <c r="L182" s="393" t="s">
        <v>27</v>
      </c>
      <c r="M182" s="390" t="s">
        <v>22</v>
      </c>
      <c r="N182" s="417"/>
      <c r="O182" s="390" t="s">
        <v>679</v>
      </c>
      <c r="P182" s="395">
        <f t="shared" si="6"/>
        <v>0</v>
      </c>
    </row>
    <row r="183" spans="1:16">
      <c r="A183" s="389" t="s">
        <v>986</v>
      </c>
      <c r="B183" s="390" t="s">
        <v>25</v>
      </c>
      <c r="C183" s="391" t="s">
        <v>681</v>
      </c>
      <c r="D183" s="365" t="s">
        <v>680</v>
      </c>
      <c r="E183" s="392">
        <v>2672</v>
      </c>
      <c r="F183" s="392">
        <v>2672</v>
      </c>
      <c r="G183" s="390" t="s">
        <v>25</v>
      </c>
      <c r="H183" s="390" t="s">
        <v>669</v>
      </c>
      <c r="I183" s="392">
        <f t="shared" si="9"/>
        <v>2672</v>
      </c>
      <c r="J183" s="393" t="s">
        <v>669</v>
      </c>
      <c r="K183" s="392">
        <f t="shared" si="10"/>
        <v>2672</v>
      </c>
      <c r="L183" s="393" t="s">
        <v>27</v>
      </c>
      <c r="M183" s="390" t="s">
        <v>22</v>
      </c>
      <c r="N183" s="417"/>
      <c r="O183" s="391" t="s">
        <v>681</v>
      </c>
      <c r="P183" s="395">
        <f t="shared" si="6"/>
        <v>0</v>
      </c>
    </row>
    <row r="184" spans="1:16" ht="82.5">
      <c r="A184" s="389" t="s">
        <v>987</v>
      </c>
      <c r="B184" s="390" t="s">
        <v>25</v>
      </c>
      <c r="C184" s="391" t="s">
        <v>684</v>
      </c>
      <c r="D184" s="365" t="s">
        <v>682</v>
      </c>
      <c r="E184" s="392">
        <v>5500</v>
      </c>
      <c r="F184" s="392">
        <v>5500</v>
      </c>
      <c r="G184" s="390" t="s">
        <v>25</v>
      </c>
      <c r="H184" s="390" t="s">
        <v>683</v>
      </c>
      <c r="I184" s="392">
        <f t="shared" si="9"/>
        <v>5500</v>
      </c>
      <c r="J184" s="393" t="s">
        <v>683</v>
      </c>
      <c r="K184" s="392">
        <f t="shared" si="10"/>
        <v>5500</v>
      </c>
      <c r="L184" s="393" t="s">
        <v>27</v>
      </c>
      <c r="M184" s="394" t="s">
        <v>1884</v>
      </c>
      <c r="N184" s="394" t="s">
        <v>1885</v>
      </c>
      <c r="O184" s="391" t="s">
        <v>684</v>
      </c>
      <c r="P184" s="395">
        <f t="shared" si="6"/>
        <v>0</v>
      </c>
    </row>
    <row r="185" spans="1:16" ht="82.5">
      <c r="A185" s="389" t="s">
        <v>988</v>
      </c>
      <c r="B185" s="390" t="s">
        <v>25</v>
      </c>
      <c r="C185" s="391" t="s">
        <v>686</v>
      </c>
      <c r="D185" s="365" t="s">
        <v>685</v>
      </c>
      <c r="E185" s="392">
        <v>26168</v>
      </c>
      <c r="F185" s="392">
        <v>16168</v>
      </c>
      <c r="G185" s="390" t="s">
        <v>25</v>
      </c>
      <c r="H185" s="390" t="s">
        <v>492</v>
      </c>
      <c r="I185" s="392">
        <f t="shared" si="9"/>
        <v>26168</v>
      </c>
      <c r="J185" s="393" t="s">
        <v>492</v>
      </c>
      <c r="K185" s="392">
        <f t="shared" si="10"/>
        <v>26168</v>
      </c>
      <c r="L185" s="393" t="s">
        <v>27</v>
      </c>
      <c r="M185" s="394" t="s">
        <v>1898</v>
      </c>
      <c r="N185" s="394" t="s">
        <v>1899</v>
      </c>
      <c r="O185" s="391" t="s">
        <v>686</v>
      </c>
      <c r="P185" s="395">
        <f t="shared" si="6"/>
        <v>0</v>
      </c>
    </row>
    <row r="186" spans="1:16">
      <c r="A186" s="389" t="s">
        <v>989</v>
      </c>
      <c r="B186" s="390" t="s">
        <v>25</v>
      </c>
      <c r="C186" s="391" t="s">
        <v>688</v>
      </c>
      <c r="D186" s="365" t="s">
        <v>687</v>
      </c>
      <c r="E186" s="392">
        <v>16800</v>
      </c>
      <c r="F186" s="392">
        <v>16800</v>
      </c>
      <c r="G186" s="390" t="s">
        <v>25</v>
      </c>
      <c r="H186" s="390" t="s">
        <v>112</v>
      </c>
      <c r="I186" s="392">
        <f t="shared" si="9"/>
        <v>16800</v>
      </c>
      <c r="J186" s="393" t="s">
        <v>112</v>
      </c>
      <c r="K186" s="392">
        <f t="shared" si="10"/>
        <v>16800</v>
      </c>
      <c r="L186" s="393" t="s">
        <v>27</v>
      </c>
      <c r="M186" s="394" t="s">
        <v>1920</v>
      </c>
      <c r="N186" s="394" t="s">
        <v>1921</v>
      </c>
      <c r="O186" s="391" t="s">
        <v>688</v>
      </c>
      <c r="P186" s="395">
        <f t="shared" si="6"/>
        <v>0</v>
      </c>
    </row>
    <row r="187" spans="1:16" ht="82.5">
      <c r="A187" s="389" t="s">
        <v>990</v>
      </c>
      <c r="B187" s="390" t="s">
        <v>25</v>
      </c>
      <c r="C187" s="391" t="s">
        <v>691</v>
      </c>
      <c r="D187" s="365" t="s">
        <v>689</v>
      </c>
      <c r="E187" s="392">
        <v>15000</v>
      </c>
      <c r="F187" s="392">
        <v>15000</v>
      </c>
      <c r="G187" s="390" t="s">
        <v>25</v>
      </c>
      <c r="H187" s="390" t="s">
        <v>690</v>
      </c>
      <c r="I187" s="392">
        <f t="shared" si="9"/>
        <v>15000</v>
      </c>
      <c r="J187" s="393" t="s">
        <v>690</v>
      </c>
      <c r="K187" s="392">
        <f t="shared" si="10"/>
        <v>15000</v>
      </c>
      <c r="L187" s="393" t="s">
        <v>27</v>
      </c>
      <c r="M187" s="390" t="s">
        <v>22</v>
      </c>
      <c r="N187" s="417"/>
      <c r="O187" s="391" t="s">
        <v>691</v>
      </c>
      <c r="P187" s="395">
        <f t="shared" si="6"/>
        <v>0</v>
      </c>
    </row>
    <row r="188" spans="1:16">
      <c r="A188" s="389" t="s">
        <v>991</v>
      </c>
      <c r="B188" s="390" t="s">
        <v>25</v>
      </c>
      <c r="C188" s="391" t="s">
        <v>693</v>
      </c>
      <c r="D188" s="365" t="s">
        <v>692</v>
      </c>
      <c r="E188" s="392">
        <v>21750</v>
      </c>
      <c r="F188" s="392">
        <v>21750</v>
      </c>
      <c r="G188" s="390" t="s">
        <v>25</v>
      </c>
      <c r="H188" s="390" t="s">
        <v>360</v>
      </c>
      <c r="I188" s="392">
        <f t="shared" si="9"/>
        <v>21750</v>
      </c>
      <c r="J188" s="393" t="s">
        <v>360</v>
      </c>
      <c r="K188" s="392">
        <f t="shared" si="10"/>
        <v>21750</v>
      </c>
      <c r="L188" s="393" t="s">
        <v>27</v>
      </c>
      <c r="M188" s="394" t="s">
        <v>1901</v>
      </c>
      <c r="N188" s="394" t="s">
        <v>1902</v>
      </c>
      <c r="O188" s="391" t="s">
        <v>693</v>
      </c>
      <c r="P188" s="395">
        <f t="shared" si="6"/>
        <v>0</v>
      </c>
    </row>
    <row r="189" spans="1:16" ht="165">
      <c r="A189" s="389" t="s">
        <v>992</v>
      </c>
      <c r="B189" s="390" t="s">
        <v>25</v>
      </c>
      <c r="C189" s="391" t="s">
        <v>695</v>
      </c>
      <c r="D189" s="365" t="s">
        <v>641</v>
      </c>
      <c r="E189" s="392">
        <v>12000</v>
      </c>
      <c r="F189" s="392">
        <v>12000</v>
      </c>
      <c r="G189" s="390" t="s">
        <v>25</v>
      </c>
      <c r="H189" s="390" t="s">
        <v>75</v>
      </c>
      <c r="I189" s="392">
        <f t="shared" si="9"/>
        <v>12000</v>
      </c>
      <c r="J189" s="393" t="s">
        <v>75</v>
      </c>
      <c r="K189" s="392">
        <f t="shared" si="10"/>
        <v>12000</v>
      </c>
      <c r="L189" s="393" t="s">
        <v>27</v>
      </c>
      <c r="M189" s="394" t="s">
        <v>2020</v>
      </c>
      <c r="N189" s="394" t="s">
        <v>2021</v>
      </c>
      <c r="O189" s="391" t="s">
        <v>695</v>
      </c>
      <c r="P189" s="395">
        <f t="shared" si="6"/>
        <v>0</v>
      </c>
    </row>
    <row r="190" spans="1:16">
      <c r="A190" s="389" t="s">
        <v>993</v>
      </c>
      <c r="B190" s="390" t="s">
        <v>25</v>
      </c>
      <c r="C190" s="391" t="s">
        <v>698</v>
      </c>
      <c r="D190" s="365" t="s">
        <v>86</v>
      </c>
      <c r="E190" s="392">
        <v>9515</v>
      </c>
      <c r="F190" s="392">
        <v>9515</v>
      </c>
      <c r="G190" s="390" t="s">
        <v>25</v>
      </c>
      <c r="H190" s="390" t="s">
        <v>492</v>
      </c>
      <c r="I190" s="392">
        <f t="shared" si="9"/>
        <v>9515</v>
      </c>
      <c r="J190" s="393" t="s">
        <v>492</v>
      </c>
      <c r="K190" s="392">
        <f t="shared" si="10"/>
        <v>9515</v>
      </c>
      <c r="L190" s="393" t="s">
        <v>27</v>
      </c>
      <c r="M190" s="394" t="s">
        <v>1910</v>
      </c>
      <c r="N190" s="394" t="s">
        <v>1911</v>
      </c>
      <c r="O190" s="391" t="s">
        <v>698</v>
      </c>
      <c r="P190" s="395">
        <f t="shared" si="6"/>
        <v>0</v>
      </c>
    </row>
    <row r="191" spans="1:16">
      <c r="A191" s="389" t="s">
        <v>994</v>
      </c>
      <c r="B191" s="390" t="s">
        <v>25</v>
      </c>
      <c r="C191" s="391" t="s">
        <v>699</v>
      </c>
      <c r="D191" s="365" t="s">
        <v>100</v>
      </c>
      <c r="E191" s="392">
        <v>2900</v>
      </c>
      <c r="F191" s="392">
        <v>2900</v>
      </c>
      <c r="G191" s="390" t="s">
        <v>25</v>
      </c>
      <c r="H191" s="390" t="s">
        <v>360</v>
      </c>
      <c r="I191" s="392">
        <f t="shared" si="9"/>
        <v>2900</v>
      </c>
      <c r="J191" s="393" t="s">
        <v>360</v>
      </c>
      <c r="K191" s="392">
        <f t="shared" si="10"/>
        <v>2900</v>
      </c>
      <c r="L191" s="393" t="s">
        <v>27</v>
      </c>
      <c r="M191" s="390" t="s">
        <v>22</v>
      </c>
      <c r="N191" s="417"/>
      <c r="O191" s="391" t="s">
        <v>699</v>
      </c>
      <c r="P191" s="395">
        <f t="shared" si="6"/>
        <v>0</v>
      </c>
    </row>
    <row r="192" spans="1:16">
      <c r="A192" s="389" t="s">
        <v>995</v>
      </c>
      <c r="B192" s="390" t="s">
        <v>25</v>
      </c>
      <c r="C192" s="391" t="s">
        <v>700</v>
      </c>
      <c r="D192" s="365" t="s">
        <v>548</v>
      </c>
      <c r="E192" s="392">
        <v>3020</v>
      </c>
      <c r="F192" s="392">
        <v>3020</v>
      </c>
      <c r="G192" s="390" t="s">
        <v>25</v>
      </c>
      <c r="H192" s="390" t="s">
        <v>81</v>
      </c>
      <c r="I192" s="392">
        <f t="shared" si="9"/>
        <v>3020</v>
      </c>
      <c r="J192" s="393" t="s">
        <v>81</v>
      </c>
      <c r="K192" s="392">
        <f t="shared" si="10"/>
        <v>3020</v>
      </c>
      <c r="L192" s="393" t="s">
        <v>27</v>
      </c>
      <c r="M192" s="390" t="s">
        <v>22</v>
      </c>
      <c r="N192" s="417"/>
      <c r="O192" s="391" t="s">
        <v>700</v>
      </c>
      <c r="P192" s="395">
        <f t="shared" si="6"/>
        <v>0</v>
      </c>
    </row>
    <row r="193" spans="1:16">
      <c r="A193" s="389" t="s">
        <v>996</v>
      </c>
      <c r="B193" s="390" t="s">
        <v>25</v>
      </c>
      <c r="C193" s="391" t="s">
        <v>705</v>
      </c>
      <c r="D193" s="365" t="s">
        <v>262</v>
      </c>
      <c r="E193" s="399">
        <v>9800</v>
      </c>
      <c r="F193" s="399">
        <v>9800</v>
      </c>
      <c r="G193" s="390" t="s">
        <v>25</v>
      </c>
      <c r="H193" s="390" t="s">
        <v>87</v>
      </c>
      <c r="I193" s="392">
        <v>9800</v>
      </c>
      <c r="J193" s="393" t="s">
        <v>87</v>
      </c>
      <c r="K193" s="392">
        <v>9800</v>
      </c>
      <c r="L193" s="393" t="s">
        <v>27</v>
      </c>
      <c r="M193" s="394" t="s">
        <v>1913</v>
      </c>
      <c r="N193" s="394" t="s">
        <v>1914</v>
      </c>
      <c r="O193" s="391" t="s">
        <v>705</v>
      </c>
      <c r="P193" s="395">
        <f t="shared" si="6"/>
        <v>0</v>
      </c>
    </row>
    <row r="194" spans="1:16" ht="123.75">
      <c r="A194" s="389" t="s">
        <v>997</v>
      </c>
      <c r="B194" s="390" t="s">
        <v>25</v>
      </c>
      <c r="C194" s="391" t="s">
        <v>707</v>
      </c>
      <c r="D194" s="365" t="s">
        <v>706</v>
      </c>
      <c r="E194" s="399">
        <v>1150</v>
      </c>
      <c r="F194" s="399">
        <v>1150</v>
      </c>
      <c r="G194" s="390" t="s">
        <v>25</v>
      </c>
      <c r="H194" s="390" t="s">
        <v>112</v>
      </c>
      <c r="I194" s="392">
        <v>1150</v>
      </c>
      <c r="J194" s="393" t="s">
        <v>112</v>
      </c>
      <c r="K194" s="392">
        <v>1150</v>
      </c>
      <c r="L194" s="393" t="s">
        <v>27</v>
      </c>
      <c r="M194" s="390" t="s">
        <v>22</v>
      </c>
      <c r="N194" s="417"/>
      <c r="O194" s="391" t="s">
        <v>707</v>
      </c>
      <c r="P194" s="395">
        <f t="shared" si="6"/>
        <v>0</v>
      </c>
    </row>
    <row r="195" spans="1:16" ht="123.75">
      <c r="A195" s="389" t="s">
        <v>998</v>
      </c>
      <c r="B195" s="390" t="s">
        <v>25</v>
      </c>
      <c r="C195" s="391" t="s">
        <v>710</v>
      </c>
      <c r="D195" s="365" t="s">
        <v>708</v>
      </c>
      <c r="E195" s="399">
        <v>9000</v>
      </c>
      <c r="F195" s="399">
        <v>9000</v>
      </c>
      <c r="G195" s="390" t="s">
        <v>25</v>
      </c>
      <c r="H195" s="390" t="s">
        <v>709</v>
      </c>
      <c r="I195" s="392">
        <v>9000</v>
      </c>
      <c r="J195" s="393" t="s">
        <v>709</v>
      </c>
      <c r="K195" s="392">
        <v>9000</v>
      </c>
      <c r="L195" s="393" t="s">
        <v>27</v>
      </c>
      <c r="M195" s="390"/>
      <c r="N195" s="417"/>
      <c r="O195" s="391" t="s">
        <v>710</v>
      </c>
      <c r="P195" s="395">
        <f t="shared" si="6"/>
        <v>0</v>
      </c>
    </row>
    <row r="196" spans="1:16" ht="82.5">
      <c r="A196" s="389" t="s">
        <v>999</v>
      </c>
      <c r="B196" s="390" t="s">
        <v>25</v>
      </c>
      <c r="C196" s="391" t="s">
        <v>716</v>
      </c>
      <c r="D196" s="364" t="s">
        <v>715</v>
      </c>
      <c r="E196" s="399">
        <v>1050</v>
      </c>
      <c r="F196" s="399">
        <v>1050</v>
      </c>
      <c r="G196" s="390" t="s">
        <v>25</v>
      </c>
      <c r="H196" s="390" t="s">
        <v>112</v>
      </c>
      <c r="I196" s="392">
        <f>E196</f>
        <v>1050</v>
      </c>
      <c r="J196" s="393" t="s">
        <v>112</v>
      </c>
      <c r="K196" s="392">
        <f>I196</f>
        <v>1050</v>
      </c>
      <c r="L196" s="393" t="s">
        <v>27</v>
      </c>
      <c r="M196" s="390" t="s">
        <v>22</v>
      </c>
      <c r="N196" s="417"/>
      <c r="O196" s="391" t="s">
        <v>716</v>
      </c>
      <c r="P196" s="395">
        <f t="shared" si="6"/>
        <v>0</v>
      </c>
    </row>
    <row r="197" spans="1:16">
      <c r="A197" s="389" t="s">
        <v>1000</v>
      </c>
      <c r="B197" s="390" t="s">
        <v>25</v>
      </c>
      <c r="C197" s="391" t="s">
        <v>719</v>
      </c>
      <c r="D197" s="364" t="s">
        <v>99</v>
      </c>
      <c r="E197" s="399">
        <v>11780</v>
      </c>
      <c r="F197" s="399">
        <v>11780</v>
      </c>
      <c r="G197" s="390" t="s">
        <v>25</v>
      </c>
      <c r="H197" s="390" t="s">
        <v>81</v>
      </c>
      <c r="I197" s="392">
        <f>E197</f>
        <v>11780</v>
      </c>
      <c r="J197" s="393" t="s">
        <v>81</v>
      </c>
      <c r="K197" s="392">
        <f>I197</f>
        <v>11780</v>
      </c>
      <c r="L197" s="393" t="s">
        <v>27</v>
      </c>
      <c r="M197" s="394" t="s">
        <v>1967</v>
      </c>
      <c r="N197" s="394" t="s">
        <v>1968</v>
      </c>
      <c r="O197" s="391" t="s">
        <v>719</v>
      </c>
      <c r="P197" s="395">
        <f t="shared" si="6"/>
        <v>0</v>
      </c>
    </row>
    <row r="198" spans="1:16">
      <c r="A198" s="389" t="s">
        <v>1001</v>
      </c>
      <c r="B198" s="390" t="s">
        <v>25</v>
      </c>
      <c r="C198" s="391" t="s">
        <v>721</v>
      </c>
      <c r="D198" s="364" t="s">
        <v>720</v>
      </c>
      <c r="E198" s="421">
        <v>19980</v>
      </c>
      <c r="F198" s="399">
        <v>19980</v>
      </c>
      <c r="G198" s="390" t="s">
        <v>25</v>
      </c>
      <c r="H198" s="390" t="s">
        <v>81</v>
      </c>
      <c r="I198" s="421">
        <v>19980</v>
      </c>
      <c r="J198" s="393" t="s">
        <v>81</v>
      </c>
      <c r="K198" s="392">
        <f>I198</f>
        <v>19980</v>
      </c>
      <c r="L198" s="393" t="s">
        <v>27</v>
      </c>
      <c r="M198" s="394" t="s">
        <v>1970</v>
      </c>
      <c r="N198" s="394" t="s">
        <v>1971</v>
      </c>
      <c r="O198" s="391" t="s">
        <v>721</v>
      </c>
      <c r="P198" s="395">
        <f t="shared" si="6"/>
        <v>0</v>
      </c>
    </row>
    <row r="199" spans="1:16" ht="82.5">
      <c r="A199" s="389" t="s">
        <v>1002</v>
      </c>
      <c r="B199" s="390" t="s">
        <v>25</v>
      </c>
      <c r="C199" s="391" t="s">
        <v>724</v>
      </c>
      <c r="D199" s="365" t="s">
        <v>722</v>
      </c>
      <c r="E199" s="392">
        <v>134200</v>
      </c>
      <c r="F199" s="399">
        <v>134200</v>
      </c>
      <c r="G199" s="390" t="s">
        <v>25</v>
      </c>
      <c r="H199" s="390" t="s">
        <v>723</v>
      </c>
      <c r="I199" s="392">
        <v>134200</v>
      </c>
      <c r="J199" s="393" t="s">
        <v>723</v>
      </c>
      <c r="K199" s="392">
        <v>134200</v>
      </c>
      <c r="L199" s="393" t="s">
        <v>27</v>
      </c>
      <c r="M199" s="394" t="s">
        <v>1973</v>
      </c>
      <c r="N199" s="394" t="s">
        <v>1974</v>
      </c>
      <c r="O199" s="391" t="s">
        <v>724</v>
      </c>
      <c r="P199" s="395">
        <f t="shared" si="6"/>
        <v>0</v>
      </c>
    </row>
    <row r="200" spans="1:16">
      <c r="A200" s="389" t="s">
        <v>1003</v>
      </c>
      <c r="B200" s="390" t="s">
        <v>25</v>
      </c>
      <c r="C200" s="391" t="s">
        <v>727</v>
      </c>
      <c r="D200" s="365" t="s">
        <v>726</v>
      </c>
      <c r="E200" s="392">
        <v>8000</v>
      </c>
      <c r="F200" s="399">
        <v>8000</v>
      </c>
      <c r="G200" s="390" t="s">
        <v>25</v>
      </c>
      <c r="H200" s="390" t="s">
        <v>198</v>
      </c>
      <c r="I200" s="392">
        <v>8000</v>
      </c>
      <c r="J200" s="393" t="s">
        <v>198</v>
      </c>
      <c r="K200" s="392">
        <v>8000</v>
      </c>
      <c r="L200" s="393" t="s">
        <v>27</v>
      </c>
      <c r="M200" s="394" t="s">
        <v>1978</v>
      </c>
      <c r="N200" s="394" t="s">
        <v>1979</v>
      </c>
      <c r="O200" s="391" t="s">
        <v>727</v>
      </c>
      <c r="P200" s="395">
        <f t="shared" ref="P200:P241" si="11">E200-K200</f>
        <v>0</v>
      </c>
    </row>
    <row r="201" spans="1:16" ht="123.75">
      <c r="A201" s="389" t="s">
        <v>1004</v>
      </c>
      <c r="B201" s="390" t="s">
        <v>25</v>
      </c>
      <c r="C201" s="391" t="s">
        <v>729</v>
      </c>
      <c r="D201" s="365" t="s">
        <v>728</v>
      </c>
      <c r="E201" s="392">
        <v>498100</v>
      </c>
      <c r="F201" s="399">
        <v>468873.82</v>
      </c>
      <c r="G201" s="390" t="s">
        <v>25</v>
      </c>
      <c r="H201" s="390" t="s">
        <v>79</v>
      </c>
      <c r="I201" s="392">
        <v>468500</v>
      </c>
      <c r="J201" s="393" t="s">
        <v>79</v>
      </c>
      <c r="K201" s="392">
        <f t="shared" ref="K201:K209" si="12">I201</f>
        <v>468500</v>
      </c>
      <c r="L201" s="393" t="s">
        <v>27</v>
      </c>
      <c r="M201" s="394" t="s">
        <v>1924</v>
      </c>
      <c r="N201" s="394" t="s">
        <v>1925</v>
      </c>
      <c r="O201" s="391" t="s">
        <v>729</v>
      </c>
      <c r="P201" s="395">
        <f t="shared" si="11"/>
        <v>29600</v>
      </c>
    </row>
    <row r="202" spans="1:16" ht="123.75">
      <c r="A202" s="389" t="s">
        <v>1005</v>
      </c>
      <c r="B202" s="390" t="s">
        <v>25</v>
      </c>
      <c r="C202" s="391" t="s">
        <v>731</v>
      </c>
      <c r="D202" s="365" t="s">
        <v>730</v>
      </c>
      <c r="E202" s="392">
        <v>310900</v>
      </c>
      <c r="F202" s="399">
        <v>347127.46</v>
      </c>
      <c r="G202" s="390" t="s">
        <v>25</v>
      </c>
      <c r="H202" s="390" t="s">
        <v>79</v>
      </c>
      <c r="I202" s="392">
        <f t="shared" ref="I202:I209" si="13">E202</f>
        <v>310900</v>
      </c>
      <c r="J202" s="393" t="s">
        <v>79</v>
      </c>
      <c r="K202" s="392">
        <f t="shared" si="12"/>
        <v>310900</v>
      </c>
      <c r="L202" s="393" t="s">
        <v>27</v>
      </c>
      <c r="M202" s="394" t="s">
        <v>1928</v>
      </c>
      <c r="N202" s="394" t="s">
        <v>1929</v>
      </c>
      <c r="O202" s="391" t="s">
        <v>731</v>
      </c>
      <c r="P202" s="395">
        <f t="shared" si="11"/>
        <v>0</v>
      </c>
    </row>
    <row r="203" spans="1:16">
      <c r="A203" s="389" t="s">
        <v>1006</v>
      </c>
      <c r="B203" s="390" t="s">
        <v>25</v>
      </c>
      <c r="C203" s="391" t="s">
        <v>733</v>
      </c>
      <c r="D203" s="365" t="s">
        <v>732</v>
      </c>
      <c r="E203" s="392">
        <v>18876</v>
      </c>
      <c r="F203" s="399">
        <v>18876</v>
      </c>
      <c r="G203" s="390" t="s">
        <v>25</v>
      </c>
      <c r="H203" s="390" t="s">
        <v>492</v>
      </c>
      <c r="I203" s="392">
        <f t="shared" si="13"/>
        <v>18876</v>
      </c>
      <c r="J203" s="393" t="s">
        <v>492</v>
      </c>
      <c r="K203" s="392">
        <f t="shared" si="12"/>
        <v>18876</v>
      </c>
      <c r="L203" s="393" t="s">
        <v>27</v>
      </c>
      <c r="M203" s="394" t="s">
        <v>1982</v>
      </c>
      <c r="N203" s="394" t="s">
        <v>1983</v>
      </c>
      <c r="O203" s="391" t="s">
        <v>733</v>
      </c>
      <c r="P203" s="395">
        <f t="shared" si="11"/>
        <v>0</v>
      </c>
    </row>
    <row r="204" spans="1:16">
      <c r="A204" s="389" t="s">
        <v>1007</v>
      </c>
      <c r="B204" s="390" t="s">
        <v>25</v>
      </c>
      <c r="C204" s="391" t="s">
        <v>735</v>
      </c>
      <c r="D204" s="365" t="s">
        <v>734</v>
      </c>
      <c r="E204" s="392">
        <v>6400</v>
      </c>
      <c r="F204" s="399">
        <v>6400</v>
      </c>
      <c r="G204" s="390" t="s">
        <v>25</v>
      </c>
      <c r="H204" s="390" t="s">
        <v>492</v>
      </c>
      <c r="I204" s="392">
        <f t="shared" si="13"/>
        <v>6400</v>
      </c>
      <c r="J204" s="393" t="s">
        <v>492</v>
      </c>
      <c r="K204" s="392">
        <f t="shared" si="12"/>
        <v>6400</v>
      </c>
      <c r="L204" s="393" t="s">
        <v>27</v>
      </c>
      <c r="M204" s="394" t="s">
        <v>1985</v>
      </c>
      <c r="N204" s="394" t="s">
        <v>1986</v>
      </c>
      <c r="O204" s="391" t="s">
        <v>735</v>
      </c>
      <c r="P204" s="395">
        <f t="shared" si="11"/>
        <v>0</v>
      </c>
    </row>
    <row r="205" spans="1:16">
      <c r="A205" s="389" t="s">
        <v>1008</v>
      </c>
      <c r="B205" s="390" t="s">
        <v>25</v>
      </c>
      <c r="C205" s="391" t="s">
        <v>736</v>
      </c>
      <c r="D205" s="365" t="s">
        <v>47</v>
      </c>
      <c r="E205" s="392">
        <v>7790</v>
      </c>
      <c r="F205" s="399">
        <v>7790</v>
      </c>
      <c r="G205" s="390" t="s">
        <v>25</v>
      </c>
      <c r="H205" s="390" t="s">
        <v>26</v>
      </c>
      <c r="I205" s="392">
        <f t="shared" si="13"/>
        <v>7790</v>
      </c>
      <c r="J205" s="393" t="s">
        <v>26</v>
      </c>
      <c r="K205" s="392">
        <f t="shared" si="12"/>
        <v>7790</v>
      </c>
      <c r="L205" s="393" t="s">
        <v>27</v>
      </c>
      <c r="M205" s="394" t="s">
        <v>1988</v>
      </c>
      <c r="N205" s="394" t="s">
        <v>1989</v>
      </c>
      <c r="O205" s="391" t="s">
        <v>736</v>
      </c>
      <c r="P205" s="395">
        <f t="shared" si="11"/>
        <v>0</v>
      </c>
    </row>
    <row r="206" spans="1:16">
      <c r="A206" s="389" t="s">
        <v>1009</v>
      </c>
      <c r="B206" s="390" t="s">
        <v>25</v>
      </c>
      <c r="C206" s="391" t="s">
        <v>737</v>
      </c>
      <c r="D206" s="365" t="s">
        <v>468</v>
      </c>
      <c r="E206" s="392">
        <v>6650</v>
      </c>
      <c r="F206" s="399">
        <v>6650</v>
      </c>
      <c r="G206" s="390" t="s">
        <v>25</v>
      </c>
      <c r="H206" s="390" t="s">
        <v>198</v>
      </c>
      <c r="I206" s="392">
        <f t="shared" si="13"/>
        <v>6650</v>
      </c>
      <c r="J206" s="393" t="s">
        <v>198</v>
      </c>
      <c r="K206" s="392">
        <f t="shared" si="12"/>
        <v>6650</v>
      </c>
      <c r="L206" s="393" t="s">
        <v>27</v>
      </c>
      <c r="M206" s="394" t="s">
        <v>1991</v>
      </c>
      <c r="N206" s="394" t="s">
        <v>1992</v>
      </c>
      <c r="O206" s="391" t="s">
        <v>737</v>
      </c>
      <c r="P206" s="395">
        <f t="shared" si="11"/>
        <v>0</v>
      </c>
    </row>
    <row r="207" spans="1:16">
      <c r="A207" s="389" t="s">
        <v>1010</v>
      </c>
      <c r="B207" s="390" t="s">
        <v>25</v>
      </c>
      <c r="C207" s="391" t="s">
        <v>739</v>
      </c>
      <c r="D207" s="365" t="s">
        <v>738</v>
      </c>
      <c r="E207" s="392">
        <v>12470</v>
      </c>
      <c r="F207" s="399">
        <v>12470</v>
      </c>
      <c r="G207" s="390" t="s">
        <v>25</v>
      </c>
      <c r="H207" s="390" t="s">
        <v>198</v>
      </c>
      <c r="I207" s="392">
        <f t="shared" si="13"/>
        <v>12470</v>
      </c>
      <c r="J207" s="393" t="s">
        <v>198</v>
      </c>
      <c r="K207" s="392">
        <f t="shared" si="12"/>
        <v>12470</v>
      </c>
      <c r="L207" s="393" t="s">
        <v>27</v>
      </c>
      <c r="M207" s="394" t="s">
        <v>1994</v>
      </c>
      <c r="N207" s="394" t="s">
        <v>1995</v>
      </c>
      <c r="O207" s="391" t="s">
        <v>739</v>
      </c>
      <c r="P207" s="395">
        <f t="shared" si="11"/>
        <v>0</v>
      </c>
    </row>
    <row r="208" spans="1:16">
      <c r="A208" s="389" t="s">
        <v>1011</v>
      </c>
      <c r="B208" s="390" t="s">
        <v>25</v>
      </c>
      <c r="C208" s="391" t="s">
        <v>741</v>
      </c>
      <c r="D208" s="365" t="s">
        <v>740</v>
      </c>
      <c r="E208" s="392">
        <v>9925</v>
      </c>
      <c r="F208" s="399">
        <v>9925</v>
      </c>
      <c r="G208" s="390" t="s">
        <v>25</v>
      </c>
      <c r="H208" s="390" t="s">
        <v>492</v>
      </c>
      <c r="I208" s="392">
        <f t="shared" si="13"/>
        <v>9925</v>
      </c>
      <c r="J208" s="393" t="s">
        <v>492</v>
      </c>
      <c r="K208" s="392">
        <f t="shared" si="12"/>
        <v>9925</v>
      </c>
      <c r="L208" s="393" t="s">
        <v>27</v>
      </c>
      <c r="M208" s="394" t="s">
        <v>1997</v>
      </c>
      <c r="N208" s="394" t="s">
        <v>1998</v>
      </c>
      <c r="O208" s="391" t="s">
        <v>741</v>
      </c>
      <c r="P208" s="395">
        <f t="shared" si="11"/>
        <v>0</v>
      </c>
    </row>
    <row r="209" spans="1:16" ht="82.5">
      <c r="A209" s="389" t="s">
        <v>1012</v>
      </c>
      <c r="B209" s="390" t="s">
        <v>25</v>
      </c>
      <c r="C209" s="391" t="s">
        <v>746</v>
      </c>
      <c r="D209" s="365" t="s">
        <v>745</v>
      </c>
      <c r="E209" s="392">
        <v>12000</v>
      </c>
      <c r="F209" s="392">
        <v>12000</v>
      </c>
      <c r="G209" s="390" t="s">
        <v>25</v>
      </c>
      <c r="H209" s="390" t="s">
        <v>75</v>
      </c>
      <c r="I209" s="392">
        <f t="shared" si="13"/>
        <v>12000</v>
      </c>
      <c r="J209" s="393" t="s">
        <v>75</v>
      </c>
      <c r="K209" s="392">
        <f t="shared" si="12"/>
        <v>12000</v>
      </c>
      <c r="L209" s="393" t="s">
        <v>27</v>
      </c>
      <c r="M209" s="394" t="s">
        <v>2081</v>
      </c>
      <c r="N209" s="394" t="s">
        <v>2082</v>
      </c>
      <c r="O209" s="391" t="s">
        <v>2239</v>
      </c>
      <c r="P209" s="395">
        <f t="shared" si="11"/>
        <v>0</v>
      </c>
    </row>
    <row r="210" spans="1:16" ht="123.75">
      <c r="A210" s="389" t="s">
        <v>1013</v>
      </c>
      <c r="B210" s="390" t="s">
        <v>25</v>
      </c>
      <c r="C210" s="391" t="s">
        <v>752</v>
      </c>
      <c r="D210" s="365" t="s">
        <v>751</v>
      </c>
      <c r="E210" s="392">
        <v>456100</v>
      </c>
      <c r="F210" s="399">
        <v>458730.49</v>
      </c>
      <c r="G210" s="390" t="s">
        <v>25</v>
      </c>
      <c r="H210" s="393" t="s">
        <v>102</v>
      </c>
      <c r="I210" s="392">
        <v>456000</v>
      </c>
      <c r="J210" s="393" t="s">
        <v>102</v>
      </c>
      <c r="K210" s="392">
        <v>456000</v>
      </c>
      <c r="L210" s="393" t="s">
        <v>27</v>
      </c>
      <c r="M210" s="394" t="s">
        <v>1932</v>
      </c>
      <c r="N210" s="394" t="s">
        <v>1933</v>
      </c>
      <c r="O210" s="391" t="s">
        <v>2236</v>
      </c>
      <c r="P210" s="395">
        <f t="shared" si="11"/>
        <v>100</v>
      </c>
    </row>
    <row r="211" spans="1:16" ht="123.75">
      <c r="A211" s="389" t="s">
        <v>1014</v>
      </c>
      <c r="B211" s="390" t="s">
        <v>25</v>
      </c>
      <c r="C211" s="391" t="s">
        <v>754</v>
      </c>
      <c r="D211" s="365" t="s">
        <v>753</v>
      </c>
      <c r="E211" s="392">
        <v>319100</v>
      </c>
      <c r="F211" s="392">
        <v>362240.33</v>
      </c>
      <c r="G211" s="390" t="s">
        <v>25</v>
      </c>
      <c r="H211" s="390" t="s">
        <v>79</v>
      </c>
      <c r="I211" s="392">
        <v>319000</v>
      </c>
      <c r="J211" s="393" t="s">
        <v>79</v>
      </c>
      <c r="K211" s="392">
        <v>319000</v>
      </c>
      <c r="L211" s="393" t="s">
        <v>27</v>
      </c>
      <c r="M211" s="394" t="s">
        <v>2000</v>
      </c>
      <c r="N211" s="394" t="s">
        <v>2001</v>
      </c>
      <c r="O211" s="391" t="s">
        <v>2235</v>
      </c>
      <c r="P211" s="395">
        <f t="shared" si="11"/>
        <v>100</v>
      </c>
    </row>
    <row r="212" spans="1:16" ht="123.75">
      <c r="A212" s="389" t="s">
        <v>1015</v>
      </c>
      <c r="B212" s="390" t="s">
        <v>25</v>
      </c>
      <c r="C212" s="391" t="s">
        <v>756</v>
      </c>
      <c r="D212" s="365" t="s">
        <v>755</v>
      </c>
      <c r="E212" s="420">
        <v>179400</v>
      </c>
      <c r="F212" s="392">
        <v>200437.53</v>
      </c>
      <c r="G212" s="390" t="s">
        <v>25</v>
      </c>
      <c r="H212" s="390" t="s">
        <v>79</v>
      </c>
      <c r="I212" s="392">
        <f>E212</f>
        <v>179400</v>
      </c>
      <c r="J212" s="393" t="s">
        <v>79</v>
      </c>
      <c r="K212" s="392">
        <v>179400</v>
      </c>
      <c r="L212" s="393" t="s">
        <v>27</v>
      </c>
      <c r="M212" s="394" t="s">
        <v>2004</v>
      </c>
      <c r="N212" s="394" t="s">
        <v>2005</v>
      </c>
      <c r="O212" s="391" t="s">
        <v>2234</v>
      </c>
      <c r="P212" s="395">
        <f t="shared" si="11"/>
        <v>0</v>
      </c>
    </row>
    <row r="213" spans="1:16">
      <c r="A213" s="389" t="s">
        <v>1016</v>
      </c>
      <c r="B213" s="390" t="s">
        <v>25</v>
      </c>
      <c r="C213" s="391" t="s">
        <v>765</v>
      </c>
      <c r="D213" s="365" t="s">
        <v>764</v>
      </c>
      <c r="E213" s="399">
        <v>8730</v>
      </c>
      <c r="F213" s="399">
        <v>8730</v>
      </c>
      <c r="G213" s="390" t="s">
        <v>25</v>
      </c>
      <c r="H213" s="390" t="s">
        <v>101</v>
      </c>
      <c r="I213" s="399">
        <v>8730</v>
      </c>
      <c r="J213" s="393" t="s">
        <v>101</v>
      </c>
      <c r="K213" s="399">
        <v>8730</v>
      </c>
      <c r="L213" s="393" t="s">
        <v>27</v>
      </c>
      <c r="M213" s="394" t="s">
        <v>2047</v>
      </c>
      <c r="N213" s="394" t="s">
        <v>2048</v>
      </c>
      <c r="O213" s="391" t="s">
        <v>765</v>
      </c>
      <c r="P213" s="395">
        <f t="shared" si="11"/>
        <v>0</v>
      </c>
    </row>
    <row r="214" spans="1:16">
      <c r="A214" s="389" t="s">
        <v>1017</v>
      </c>
      <c r="B214" s="390" t="s">
        <v>25</v>
      </c>
      <c r="C214" s="391" t="s">
        <v>767</v>
      </c>
      <c r="D214" s="365" t="s">
        <v>766</v>
      </c>
      <c r="E214" s="399">
        <v>24671</v>
      </c>
      <c r="F214" s="399">
        <v>24671</v>
      </c>
      <c r="G214" s="390" t="s">
        <v>25</v>
      </c>
      <c r="H214" s="390" t="s">
        <v>26</v>
      </c>
      <c r="I214" s="399">
        <v>24671</v>
      </c>
      <c r="J214" s="393" t="s">
        <v>26</v>
      </c>
      <c r="K214" s="399">
        <v>24671</v>
      </c>
      <c r="L214" s="393" t="s">
        <v>27</v>
      </c>
      <c r="M214" s="394" t="s">
        <v>2050</v>
      </c>
      <c r="N214" s="394" t="s">
        <v>2051</v>
      </c>
      <c r="O214" s="391" t="s">
        <v>767</v>
      </c>
      <c r="P214" s="395">
        <f t="shared" si="11"/>
        <v>0</v>
      </c>
    </row>
    <row r="215" spans="1:16">
      <c r="A215" s="389" t="s">
        <v>1018</v>
      </c>
      <c r="B215" s="390" t="s">
        <v>25</v>
      </c>
      <c r="C215" s="391" t="s">
        <v>769</v>
      </c>
      <c r="D215" s="365" t="s">
        <v>768</v>
      </c>
      <c r="E215" s="399">
        <v>11490</v>
      </c>
      <c r="F215" s="399">
        <v>11490</v>
      </c>
      <c r="G215" s="390" t="s">
        <v>25</v>
      </c>
      <c r="H215" s="390" t="s">
        <v>88</v>
      </c>
      <c r="I215" s="399">
        <v>11490</v>
      </c>
      <c r="J215" s="393" t="s">
        <v>88</v>
      </c>
      <c r="K215" s="399">
        <v>11490</v>
      </c>
      <c r="L215" s="393" t="s">
        <v>27</v>
      </c>
      <c r="M215" s="394" t="s">
        <v>2053</v>
      </c>
      <c r="N215" s="394" t="s">
        <v>2054</v>
      </c>
      <c r="O215" s="391" t="s">
        <v>769</v>
      </c>
      <c r="P215" s="395">
        <f t="shared" si="11"/>
        <v>0</v>
      </c>
    </row>
    <row r="216" spans="1:16">
      <c r="A216" s="389" t="s">
        <v>1019</v>
      </c>
      <c r="B216" s="390" t="s">
        <v>25</v>
      </c>
      <c r="C216" s="391" t="s">
        <v>771</v>
      </c>
      <c r="D216" s="365" t="s">
        <v>770</v>
      </c>
      <c r="E216" s="399">
        <v>12000</v>
      </c>
      <c r="F216" s="399">
        <v>12000</v>
      </c>
      <c r="G216" s="390" t="s">
        <v>25</v>
      </c>
      <c r="H216" s="393" t="s">
        <v>87</v>
      </c>
      <c r="I216" s="399">
        <v>12000</v>
      </c>
      <c r="J216" s="393" t="s">
        <v>87</v>
      </c>
      <c r="K216" s="399">
        <v>12000</v>
      </c>
      <c r="L216" s="393" t="s">
        <v>27</v>
      </c>
      <c r="M216" s="394" t="s">
        <v>2057</v>
      </c>
      <c r="N216" s="394" t="s">
        <v>2058</v>
      </c>
      <c r="O216" s="391" t="s">
        <v>771</v>
      </c>
      <c r="P216" s="395">
        <f t="shared" si="11"/>
        <v>0</v>
      </c>
    </row>
    <row r="217" spans="1:16" ht="123.75">
      <c r="A217" s="389" t="s">
        <v>1020</v>
      </c>
      <c r="B217" s="390" t="s">
        <v>25</v>
      </c>
      <c r="C217" s="391" t="s">
        <v>773</v>
      </c>
      <c r="D217" s="365" t="s">
        <v>772</v>
      </c>
      <c r="E217" s="399">
        <v>367500</v>
      </c>
      <c r="F217" s="399">
        <v>399802.46</v>
      </c>
      <c r="G217" s="390" t="s">
        <v>25</v>
      </c>
      <c r="H217" s="390" t="s">
        <v>174</v>
      </c>
      <c r="I217" s="399">
        <v>367200</v>
      </c>
      <c r="J217" s="393" t="s">
        <v>174</v>
      </c>
      <c r="K217" s="399">
        <v>367200</v>
      </c>
      <c r="L217" s="393" t="s">
        <v>27</v>
      </c>
      <c r="M217" s="394" t="s">
        <v>2027</v>
      </c>
      <c r="N217" s="394" t="s">
        <v>2028</v>
      </c>
      <c r="O217" s="391" t="s">
        <v>773</v>
      </c>
      <c r="P217" s="395">
        <f t="shared" si="11"/>
        <v>300</v>
      </c>
    </row>
    <row r="218" spans="1:16" ht="82.5">
      <c r="A218" s="389" t="s">
        <v>1021</v>
      </c>
      <c r="B218" s="390" t="s">
        <v>25</v>
      </c>
      <c r="C218" s="391" t="s">
        <v>775</v>
      </c>
      <c r="D218" s="365" t="s">
        <v>774</v>
      </c>
      <c r="E218" s="399">
        <v>280600</v>
      </c>
      <c r="F218" s="399">
        <v>311374.73</v>
      </c>
      <c r="G218" s="390" t="s">
        <v>25</v>
      </c>
      <c r="H218" s="390" t="s">
        <v>79</v>
      </c>
      <c r="I218" s="399">
        <v>280500</v>
      </c>
      <c r="J218" s="393" t="s">
        <v>79</v>
      </c>
      <c r="K218" s="399">
        <v>280500</v>
      </c>
      <c r="L218" s="393" t="s">
        <v>27</v>
      </c>
      <c r="M218" s="394" t="s">
        <v>2031</v>
      </c>
      <c r="N218" s="394" t="s">
        <v>2032</v>
      </c>
      <c r="O218" s="391" t="s">
        <v>775</v>
      </c>
      <c r="P218" s="395">
        <f t="shared" si="11"/>
        <v>100</v>
      </c>
    </row>
    <row r="219" spans="1:16" ht="91.5" customHeight="1">
      <c r="A219" s="389" t="s">
        <v>1022</v>
      </c>
      <c r="B219" s="390" t="s">
        <v>25</v>
      </c>
      <c r="C219" s="391" t="s">
        <v>777</v>
      </c>
      <c r="D219" s="365" t="s">
        <v>776</v>
      </c>
      <c r="E219" s="422">
        <v>163000</v>
      </c>
      <c r="F219" s="399">
        <v>150900</v>
      </c>
      <c r="G219" s="390" t="s">
        <v>25</v>
      </c>
      <c r="H219" s="390" t="s">
        <v>79</v>
      </c>
      <c r="I219" s="399">
        <v>150500</v>
      </c>
      <c r="J219" s="393" t="s">
        <v>79</v>
      </c>
      <c r="K219" s="399">
        <v>150500</v>
      </c>
      <c r="L219" s="393" t="s">
        <v>27</v>
      </c>
      <c r="M219" s="394" t="s">
        <v>2035</v>
      </c>
      <c r="N219" s="394" t="s">
        <v>2036</v>
      </c>
      <c r="O219" s="391" t="s">
        <v>777</v>
      </c>
      <c r="P219" s="395">
        <f t="shared" si="11"/>
        <v>12500</v>
      </c>
    </row>
    <row r="220" spans="1:16" ht="123.75">
      <c r="A220" s="389" t="s">
        <v>1023</v>
      </c>
      <c r="B220" s="390" t="s">
        <v>25</v>
      </c>
      <c r="C220" s="391" t="s">
        <v>779</v>
      </c>
      <c r="D220" s="365" t="s">
        <v>778</v>
      </c>
      <c r="E220" s="399">
        <v>147800</v>
      </c>
      <c r="F220" s="399">
        <v>162208.32000000001</v>
      </c>
      <c r="G220" s="390" t="s">
        <v>25</v>
      </c>
      <c r="H220" s="390" t="s">
        <v>79</v>
      </c>
      <c r="I220" s="392">
        <f>E220</f>
        <v>147800</v>
      </c>
      <c r="J220" s="393" t="s">
        <v>79</v>
      </c>
      <c r="K220" s="392">
        <f>I220</f>
        <v>147800</v>
      </c>
      <c r="L220" s="393" t="s">
        <v>27</v>
      </c>
      <c r="M220" s="394" t="s">
        <v>2039</v>
      </c>
      <c r="N220" s="394" t="s">
        <v>2040</v>
      </c>
      <c r="O220" s="391" t="s">
        <v>779</v>
      </c>
      <c r="P220" s="395">
        <f t="shared" si="11"/>
        <v>0</v>
      </c>
    </row>
    <row r="221" spans="1:16" ht="57" customHeight="1">
      <c r="A221" s="389" t="s">
        <v>1024</v>
      </c>
      <c r="B221" s="390" t="s">
        <v>25</v>
      </c>
      <c r="C221" s="391" t="s">
        <v>795</v>
      </c>
      <c r="D221" s="365" t="s">
        <v>794</v>
      </c>
      <c r="E221" s="392">
        <v>12000</v>
      </c>
      <c r="F221" s="392">
        <v>12000</v>
      </c>
      <c r="G221" s="390" t="s">
        <v>25</v>
      </c>
      <c r="H221" s="390" t="s">
        <v>75</v>
      </c>
      <c r="I221" s="392">
        <v>12000</v>
      </c>
      <c r="J221" s="393" t="s">
        <v>75</v>
      </c>
      <c r="K221" s="392">
        <v>12000</v>
      </c>
      <c r="L221" s="393" t="s">
        <v>27</v>
      </c>
      <c r="M221" s="394" t="s">
        <v>2178</v>
      </c>
      <c r="N221" s="394" t="s">
        <v>2179</v>
      </c>
      <c r="O221" s="391" t="s">
        <v>2240</v>
      </c>
      <c r="P221" s="395">
        <f t="shared" si="11"/>
        <v>0</v>
      </c>
    </row>
    <row r="222" spans="1:16">
      <c r="A222" s="389" t="s">
        <v>1025</v>
      </c>
      <c r="B222" s="390" t="s">
        <v>25</v>
      </c>
      <c r="C222" s="423" t="s">
        <v>2193</v>
      </c>
      <c r="D222" s="364" t="s">
        <v>92</v>
      </c>
      <c r="E222" s="399">
        <v>35500</v>
      </c>
      <c r="F222" s="399">
        <v>35500</v>
      </c>
      <c r="G222" s="390" t="s">
        <v>25</v>
      </c>
      <c r="H222" s="390" t="s">
        <v>492</v>
      </c>
      <c r="I222" s="399">
        <v>35500</v>
      </c>
      <c r="J222" s="393" t="s">
        <v>492</v>
      </c>
      <c r="K222" s="399">
        <v>35500</v>
      </c>
      <c r="L222" s="393" t="s">
        <v>27</v>
      </c>
      <c r="M222" s="394" t="s">
        <v>2105</v>
      </c>
      <c r="N222" s="394" t="s">
        <v>2106</v>
      </c>
      <c r="O222" s="393" t="s">
        <v>2193</v>
      </c>
      <c r="P222" s="395">
        <f t="shared" si="11"/>
        <v>0</v>
      </c>
    </row>
    <row r="223" spans="1:16">
      <c r="A223" s="389" t="s">
        <v>1026</v>
      </c>
      <c r="B223" s="390" t="s">
        <v>25</v>
      </c>
      <c r="C223" s="423" t="s">
        <v>2200</v>
      </c>
      <c r="D223" s="365" t="s">
        <v>202</v>
      </c>
      <c r="E223" s="399">
        <v>5560</v>
      </c>
      <c r="F223" s="399">
        <v>5560</v>
      </c>
      <c r="G223" s="390" t="s">
        <v>25</v>
      </c>
      <c r="H223" s="390" t="s">
        <v>198</v>
      </c>
      <c r="I223" s="399">
        <v>5560</v>
      </c>
      <c r="J223" s="393" t="s">
        <v>198</v>
      </c>
      <c r="K223" s="399">
        <v>5560</v>
      </c>
      <c r="L223" s="393" t="s">
        <v>27</v>
      </c>
      <c r="M223" s="394" t="s">
        <v>2108</v>
      </c>
      <c r="N223" s="394" t="s">
        <v>2109</v>
      </c>
      <c r="O223" s="393" t="s">
        <v>2200</v>
      </c>
      <c r="P223" s="395">
        <f t="shared" si="11"/>
        <v>0</v>
      </c>
    </row>
    <row r="224" spans="1:16" ht="123.75">
      <c r="A224" s="389" t="s">
        <v>1027</v>
      </c>
      <c r="B224" s="390" t="s">
        <v>25</v>
      </c>
      <c r="C224" s="423" t="s">
        <v>2201</v>
      </c>
      <c r="D224" s="365" t="s">
        <v>805</v>
      </c>
      <c r="E224" s="399">
        <v>235100</v>
      </c>
      <c r="F224" s="399">
        <v>264077.89</v>
      </c>
      <c r="G224" s="390" t="s">
        <v>25</v>
      </c>
      <c r="H224" s="390" t="s">
        <v>102</v>
      </c>
      <c r="I224" s="399">
        <v>235000</v>
      </c>
      <c r="J224" s="393" t="s">
        <v>102</v>
      </c>
      <c r="K224" s="399">
        <v>235000</v>
      </c>
      <c r="L224" s="393" t="s">
        <v>27</v>
      </c>
      <c r="M224" s="394" t="s">
        <v>2085</v>
      </c>
      <c r="N224" s="394" t="s">
        <v>2086</v>
      </c>
      <c r="O224" s="393" t="s">
        <v>2201</v>
      </c>
      <c r="P224" s="395">
        <f t="shared" si="11"/>
        <v>100</v>
      </c>
    </row>
    <row r="225" spans="1:16" ht="123.75">
      <c r="A225" s="389" t="s">
        <v>1028</v>
      </c>
      <c r="B225" s="390" t="s">
        <v>25</v>
      </c>
      <c r="C225" s="423" t="s">
        <v>2202</v>
      </c>
      <c r="D225" s="365" t="s">
        <v>807</v>
      </c>
      <c r="E225" s="399">
        <v>42000</v>
      </c>
      <c r="F225" s="399">
        <v>41113.75</v>
      </c>
      <c r="G225" s="390" t="s">
        <v>25</v>
      </c>
      <c r="H225" s="390" t="s">
        <v>102</v>
      </c>
      <c r="I225" s="399">
        <v>41000</v>
      </c>
      <c r="J225" s="393" t="s">
        <v>102</v>
      </c>
      <c r="K225" s="399">
        <v>41000</v>
      </c>
      <c r="L225" s="393" t="s">
        <v>27</v>
      </c>
      <c r="M225" s="394" t="s">
        <v>2089</v>
      </c>
      <c r="N225" s="394" t="s">
        <v>2090</v>
      </c>
      <c r="O225" s="393" t="s">
        <v>2202</v>
      </c>
      <c r="P225" s="395">
        <f t="shared" si="11"/>
        <v>1000</v>
      </c>
    </row>
    <row r="226" spans="1:16" ht="123.75">
      <c r="A226" s="389" t="s">
        <v>1029</v>
      </c>
      <c r="B226" s="390" t="s">
        <v>25</v>
      </c>
      <c r="C226" s="423" t="s">
        <v>2203</v>
      </c>
      <c r="D226" s="365" t="s">
        <v>806</v>
      </c>
      <c r="E226" s="399">
        <v>401700</v>
      </c>
      <c r="F226" s="399">
        <v>400538.27</v>
      </c>
      <c r="G226" s="390" t="s">
        <v>25</v>
      </c>
      <c r="H226" s="393" t="s">
        <v>174</v>
      </c>
      <c r="I226" s="399">
        <v>400300</v>
      </c>
      <c r="J226" s="393" t="s">
        <v>174</v>
      </c>
      <c r="K226" s="399">
        <v>400300</v>
      </c>
      <c r="L226" s="393" t="s">
        <v>27</v>
      </c>
      <c r="M226" s="394" t="s">
        <v>2093</v>
      </c>
      <c r="N226" s="394" t="s">
        <v>2094</v>
      </c>
      <c r="O226" s="393" t="s">
        <v>2203</v>
      </c>
      <c r="P226" s="395">
        <f t="shared" si="11"/>
        <v>1400</v>
      </c>
    </row>
    <row r="227" spans="1:16" ht="123.75">
      <c r="A227" s="389" t="s">
        <v>1030</v>
      </c>
      <c r="B227" s="390" t="s">
        <v>25</v>
      </c>
      <c r="C227" s="423" t="s">
        <v>2208</v>
      </c>
      <c r="D227" s="365" t="s">
        <v>810</v>
      </c>
      <c r="E227" s="399">
        <v>220800</v>
      </c>
      <c r="F227" s="399">
        <v>216594.43</v>
      </c>
      <c r="G227" s="390" t="s">
        <v>25</v>
      </c>
      <c r="H227" s="390" t="s">
        <v>79</v>
      </c>
      <c r="I227" s="399">
        <v>216300</v>
      </c>
      <c r="J227" s="393" t="s">
        <v>79</v>
      </c>
      <c r="K227" s="399">
        <v>216300</v>
      </c>
      <c r="L227" s="393" t="s">
        <v>27</v>
      </c>
      <c r="M227" s="394" t="s">
        <v>2111</v>
      </c>
      <c r="N227" s="394" t="s">
        <v>2112</v>
      </c>
      <c r="O227" s="393" t="s">
        <v>2208</v>
      </c>
      <c r="P227" s="395">
        <f t="shared" si="11"/>
        <v>4500</v>
      </c>
    </row>
    <row r="228" spans="1:16" ht="123.75">
      <c r="A228" s="389" t="s">
        <v>1031</v>
      </c>
      <c r="B228" s="390" t="s">
        <v>25</v>
      </c>
      <c r="C228" s="423" t="s">
        <v>2209</v>
      </c>
      <c r="D228" s="365" t="s">
        <v>811</v>
      </c>
      <c r="E228" s="399">
        <v>137800</v>
      </c>
      <c r="F228" s="399">
        <v>137676.71</v>
      </c>
      <c r="G228" s="390" t="s">
        <v>25</v>
      </c>
      <c r="H228" s="390" t="s">
        <v>79</v>
      </c>
      <c r="I228" s="399">
        <v>137500</v>
      </c>
      <c r="J228" s="393" t="s">
        <v>79</v>
      </c>
      <c r="K228" s="399">
        <v>137500</v>
      </c>
      <c r="L228" s="393" t="s">
        <v>27</v>
      </c>
      <c r="M228" s="394" t="s">
        <v>2115</v>
      </c>
      <c r="N228" s="394" t="s">
        <v>2116</v>
      </c>
      <c r="O228" s="393" t="s">
        <v>2209</v>
      </c>
      <c r="P228" s="395">
        <f t="shared" si="11"/>
        <v>300</v>
      </c>
    </row>
    <row r="229" spans="1:16" ht="123.75">
      <c r="A229" s="389" t="s">
        <v>1032</v>
      </c>
      <c r="B229" s="390" t="s">
        <v>25</v>
      </c>
      <c r="C229" s="423" t="s">
        <v>2210</v>
      </c>
      <c r="D229" s="365" t="s">
        <v>812</v>
      </c>
      <c r="E229" s="399">
        <v>166000</v>
      </c>
      <c r="F229" s="399">
        <v>165832.51</v>
      </c>
      <c r="G229" s="390" t="s">
        <v>25</v>
      </c>
      <c r="H229" s="390" t="s">
        <v>79</v>
      </c>
      <c r="I229" s="399">
        <v>165500</v>
      </c>
      <c r="J229" s="393" t="s">
        <v>79</v>
      </c>
      <c r="K229" s="399">
        <v>165500</v>
      </c>
      <c r="L229" s="393" t="s">
        <v>27</v>
      </c>
      <c r="M229" s="394" t="s">
        <v>2119</v>
      </c>
      <c r="N229" s="394" t="s">
        <v>2120</v>
      </c>
      <c r="O229" s="393" t="s">
        <v>2210</v>
      </c>
      <c r="P229" s="395">
        <f t="shared" si="11"/>
        <v>500</v>
      </c>
    </row>
    <row r="230" spans="1:16" ht="123.75">
      <c r="A230" s="389" t="s">
        <v>1033</v>
      </c>
      <c r="B230" s="390" t="s">
        <v>25</v>
      </c>
      <c r="C230" s="423" t="s">
        <v>2211</v>
      </c>
      <c r="D230" s="365" t="s">
        <v>813</v>
      </c>
      <c r="E230" s="399">
        <v>174100</v>
      </c>
      <c r="F230" s="399">
        <v>173882.95</v>
      </c>
      <c r="G230" s="390" t="s">
        <v>25</v>
      </c>
      <c r="H230" s="390" t="s">
        <v>79</v>
      </c>
      <c r="I230" s="399">
        <v>173500</v>
      </c>
      <c r="J230" s="393" t="s">
        <v>79</v>
      </c>
      <c r="K230" s="399">
        <v>173500</v>
      </c>
      <c r="L230" s="393" t="s">
        <v>27</v>
      </c>
      <c r="M230" s="394" t="s">
        <v>2123</v>
      </c>
      <c r="N230" s="394" t="s">
        <v>2124</v>
      </c>
      <c r="O230" s="393" t="s">
        <v>2211</v>
      </c>
      <c r="P230" s="395">
        <f t="shared" si="11"/>
        <v>600</v>
      </c>
    </row>
    <row r="231" spans="1:16" ht="123.75">
      <c r="A231" s="389" t="s">
        <v>1034</v>
      </c>
      <c r="B231" s="390" t="s">
        <v>25</v>
      </c>
      <c r="C231" s="423" t="s">
        <v>2212</v>
      </c>
      <c r="D231" s="365" t="s">
        <v>814</v>
      </c>
      <c r="E231" s="399">
        <v>165500</v>
      </c>
      <c r="F231" s="399">
        <v>164956.73000000001</v>
      </c>
      <c r="G231" s="390" t="s">
        <v>25</v>
      </c>
      <c r="H231" s="390" t="s">
        <v>79</v>
      </c>
      <c r="I231" s="399">
        <v>164700</v>
      </c>
      <c r="J231" s="393" t="s">
        <v>79</v>
      </c>
      <c r="K231" s="399">
        <v>164700</v>
      </c>
      <c r="L231" s="393" t="s">
        <v>27</v>
      </c>
      <c r="M231" s="394" t="s">
        <v>2127</v>
      </c>
      <c r="N231" s="394" t="s">
        <v>2128</v>
      </c>
      <c r="O231" s="393" t="s">
        <v>2212</v>
      </c>
      <c r="P231" s="395">
        <f t="shared" si="11"/>
        <v>800</v>
      </c>
    </row>
    <row r="232" spans="1:16" ht="82.5">
      <c r="A232" s="389" t="s">
        <v>1035</v>
      </c>
      <c r="B232" s="390" t="s">
        <v>25</v>
      </c>
      <c r="C232" s="423" t="s">
        <v>2213</v>
      </c>
      <c r="D232" s="365" t="s">
        <v>815</v>
      </c>
      <c r="E232" s="399">
        <v>186200</v>
      </c>
      <c r="F232" s="399">
        <v>185958</v>
      </c>
      <c r="G232" s="390" t="s">
        <v>25</v>
      </c>
      <c r="H232" s="390" t="s">
        <v>79</v>
      </c>
      <c r="I232" s="399">
        <v>185600</v>
      </c>
      <c r="J232" s="393" t="s">
        <v>79</v>
      </c>
      <c r="K232" s="399">
        <v>185600</v>
      </c>
      <c r="L232" s="393" t="s">
        <v>27</v>
      </c>
      <c r="M232" s="394" t="s">
        <v>2131</v>
      </c>
      <c r="N232" s="394" t="s">
        <v>2132</v>
      </c>
      <c r="O232" s="393" t="s">
        <v>2213</v>
      </c>
      <c r="P232" s="395">
        <f t="shared" si="11"/>
        <v>600</v>
      </c>
    </row>
    <row r="233" spans="1:16">
      <c r="A233" s="389" t="s">
        <v>1036</v>
      </c>
      <c r="B233" s="390" t="s">
        <v>25</v>
      </c>
      <c r="C233" s="423" t="s">
        <v>2214</v>
      </c>
      <c r="D233" s="365" t="s">
        <v>367</v>
      </c>
      <c r="E233" s="392">
        <v>7520</v>
      </c>
      <c r="F233" s="399">
        <v>7520</v>
      </c>
      <c r="G233" s="390" t="s">
        <v>25</v>
      </c>
      <c r="H233" s="393" t="s">
        <v>26</v>
      </c>
      <c r="I233" s="399">
        <v>7520</v>
      </c>
      <c r="J233" s="393" t="s">
        <v>26</v>
      </c>
      <c r="K233" s="399">
        <v>7520</v>
      </c>
      <c r="L233" s="393" t="s">
        <v>27</v>
      </c>
      <c r="M233" s="394" t="s">
        <v>2144</v>
      </c>
      <c r="N233" s="394" t="s">
        <v>2145</v>
      </c>
      <c r="O233" s="393" t="s">
        <v>2214</v>
      </c>
      <c r="P233" s="395">
        <f t="shared" si="11"/>
        <v>0</v>
      </c>
    </row>
    <row r="234" spans="1:16" ht="123.75">
      <c r="A234" s="389" t="s">
        <v>1037</v>
      </c>
      <c r="B234" s="390" t="s">
        <v>25</v>
      </c>
      <c r="C234" s="423" t="s">
        <v>2215</v>
      </c>
      <c r="D234" s="365" t="s">
        <v>816</v>
      </c>
      <c r="E234" s="399">
        <v>462000</v>
      </c>
      <c r="F234" s="399">
        <v>461482</v>
      </c>
      <c r="G234" s="390" t="s">
        <v>25</v>
      </c>
      <c r="H234" s="390" t="s">
        <v>79</v>
      </c>
      <c r="I234" s="399">
        <v>461300</v>
      </c>
      <c r="J234" s="393" t="s">
        <v>79</v>
      </c>
      <c r="K234" s="399">
        <v>461300</v>
      </c>
      <c r="L234" s="393" t="s">
        <v>27</v>
      </c>
      <c r="M234" s="394" t="s">
        <v>2135</v>
      </c>
      <c r="N234" s="394" t="s">
        <v>2136</v>
      </c>
      <c r="O234" s="393" t="s">
        <v>2215</v>
      </c>
      <c r="P234" s="395">
        <f t="shared" si="11"/>
        <v>700</v>
      </c>
    </row>
    <row r="235" spans="1:16" ht="123.75">
      <c r="A235" s="389" t="s">
        <v>1038</v>
      </c>
      <c r="B235" s="390" t="s">
        <v>25</v>
      </c>
      <c r="C235" s="423" t="s">
        <v>2216</v>
      </c>
      <c r="D235" s="365" t="s">
        <v>817</v>
      </c>
      <c r="E235" s="399">
        <v>188600</v>
      </c>
      <c r="F235" s="399">
        <v>188372.98</v>
      </c>
      <c r="G235" s="390" t="s">
        <v>25</v>
      </c>
      <c r="H235" s="390" t="s">
        <v>79</v>
      </c>
      <c r="I235" s="399">
        <v>188000</v>
      </c>
      <c r="J235" s="393" t="s">
        <v>79</v>
      </c>
      <c r="K235" s="399">
        <v>188000</v>
      </c>
      <c r="L235" s="393" t="s">
        <v>27</v>
      </c>
      <c r="M235" s="394" t="s">
        <v>2139</v>
      </c>
      <c r="N235" s="394" t="s">
        <v>2140</v>
      </c>
      <c r="O235" s="393" t="s">
        <v>2216</v>
      </c>
      <c r="P235" s="395">
        <f t="shared" si="11"/>
        <v>600</v>
      </c>
    </row>
    <row r="236" spans="1:16">
      <c r="A236" s="389" t="s">
        <v>1039</v>
      </c>
      <c r="B236" s="390" t="s">
        <v>25</v>
      </c>
      <c r="C236" s="423" t="s">
        <v>2218</v>
      </c>
      <c r="D236" s="365" t="s">
        <v>818</v>
      </c>
      <c r="E236" s="399">
        <v>17550</v>
      </c>
      <c r="F236" s="399">
        <v>17550</v>
      </c>
      <c r="G236" s="390" t="s">
        <v>25</v>
      </c>
      <c r="H236" s="390" t="s">
        <v>819</v>
      </c>
      <c r="I236" s="399">
        <v>17550</v>
      </c>
      <c r="J236" s="393" t="s">
        <v>819</v>
      </c>
      <c r="K236" s="399">
        <v>17550</v>
      </c>
      <c r="L236" s="393" t="s">
        <v>27</v>
      </c>
      <c r="M236" s="394" t="s">
        <v>2147</v>
      </c>
      <c r="N236" s="394" t="s">
        <v>2148</v>
      </c>
      <c r="O236" s="393" t="s">
        <v>2218</v>
      </c>
      <c r="P236" s="395">
        <f t="shared" si="11"/>
        <v>0</v>
      </c>
    </row>
    <row r="237" spans="1:16">
      <c r="A237" s="389" t="s">
        <v>1040</v>
      </c>
      <c r="B237" s="390" t="s">
        <v>25</v>
      </c>
      <c r="C237" s="423" t="s">
        <v>2220</v>
      </c>
      <c r="D237" s="365" t="s">
        <v>820</v>
      </c>
      <c r="E237" s="399">
        <v>15000</v>
      </c>
      <c r="F237" s="399">
        <v>15000</v>
      </c>
      <c r="G237" s="390" t="s">
        <v>25</v>
      </c>
      <c r="H237" s="390" t="s">
        <v>669</v>
      </c>
      <c r="I237" s="399">
        <v>15000</v>
      </c>
      <c r="J237" s="393" t="s">
        <v>669</v>
      </c>
      <c r="K237" s="399">
        <v>15000</v>
      </c>
      <c r="L237" s="393" t="s">
        <v>27</v>
      </c>
      <c r="M237" s="394" t="s">
        <v>2151</v>
      </c>
      <c r="N237" s="394" t="s">
        <v>2152</v>
      </c>
      <c r="O237" s="393" t="s">
        <v>2220</v>
      </c>
      <c r="P237" s="395">
        <f t="shared" si="11"/>
        <v>0</v>
      </c>
    </row>
    <row r="238" spans="1:16">
      <c r="A238" s="389" t="s">
        <v>1041</v>
      </c>
      <c r="B238" s="390" t="s">
        <v>25</v>
      </c>
      <c r="C238" s="423" t="s">
        <v>2221</v>
      </c>
      <c r="D238" s="365" t="s">
        <v>821</v>
      </c>
      <c r="E238" s="399">
        <v>8000</v>
      </c>
      <c r="F238" s="399">
        <v>8000</v>
      </c>
      <c r="G238" s="390" t="s">
        <v>25</v>
      </c>
      <c r="H238" s="390" t="s">
        <v>198</v>
      </c>
      <c r="I238" s="399">
        <v>8000</v>
      </c>
      <c r="J238" s="393" t="s">
        <v>198</v>
      </c>
      <c r="K238" s="399">
        <v>8000</v>
      </c>
      <c r="L238" s="393" t="s">
        <v>27</v>
      </c>
      <c r="M238" s="394" t="s">
        <v>2160</v>
      </c>
      <c r="N238" s="394" t="s">
        <v>2161</v>
      </c>
      <c r="O238" s="393" t="s">
        <v>2221</v>
      </c>
      <c r="P238" s="395">
        <f t="shared" si="11"/>
        <v>0</v>
      </c>
    </row>
    <row r="239" spans="1:16">
      <c r="A239" s="389" t="s">
        <v>1042</v>
      </c>
      <c r="B239" s="390" t="s">
        <v>25</v>
      </c>
      <c r="C239" s="423" t="s">
        <v>2222</v>
      </c>
      <c r="D239" s="365" t="s">
        <v>822</v>
      </c>
      <c r="E239" s="399">
        <v>24000</v>
      </c>
      <c r="F239" s="399">
        <v>24000</v>
      </c>
      <c r="G239" s="390" t="s">
        <v>25</v>
      </c>
      <c r="H239" s="390" t="s">
        <v>198</v>
      </c>
      <c r="I239" s="399">
        <v>24000</v>
      </c>
      <c r="J239" s="393" t="s">
        <v>198</v>
      </c>
      <c r="K239" s="399">
        <v>24000</v>
      </c>
      <c r="L239" s="393" t="s">
        <v>27</v>
      </c>
      <c r="M239" s="394" t="s">
        <v>2164</v>
      </c>
      <c r="N239" s="394" t="s">
        <v>2165</v>
      </c>
      <c r="O239" s="393" t="s">
        <v>2222</v>
      </c>
      <c r="P239" s="395">
        <f t="shared" si="11"/>
        <v>0</v>
      </c>
    </row>
    <row r="240" spans="1:16">
      <c r="A240" s="389" t="s">
        <v>1043</v>
      </c>
      <c r="B240" s="390" t="s">
        <v>25</v>
      </c>
      <c r="C240" s="423" t="s">
        <v>2224</v>
      </c>
      <c r="D240" s="365" t="s">
        <v>825</v>
      </c>
      <c r="E240" s="399">
        <v>34500</v>
      </c>
      <c r="F240" s="399">
        <v>34500</v>
      </c>
      <c r="G240" s="390" t="s">
        <v>25</v>
      </c>
      <c r="H240" s="390" t="s">
        <v>824</v>
      </c>
      <c r="I240" s="399">
        <v>34500</v>
      </c>
      <c r="J240" s="393" t="s">
        <v>824</v>
      </c>
      <c r="K240" s="399">
        <v>34500</v>
      </c>
      <c r="L240" s="393" t="s">
        <v>27</v>
      </c>
      <c r="M240" s="394" t="s">
        <v>2168</v>
      </c>
      <c r="N240" s="394" t="s">
        <v>2169</v>
      </c>
      <c r="O240" s="393" t="s">
        <v>2224</v>
      </c>
      <c r="P240" s="395">
        <f t="shared" si="11"/>
        <v>0</v>
      </c>
    </row>
    <row r="241" spans="1:16">
      <c r="A241" s="389" t="s">
        <v>1044</v>
      </c>
      <c r="B241" s="390" t="s">
        <v>25</v>
      </c>
      <c r="C241" s="423" t="s">
        <v>2225</v>
      </c>
      <c r="D241" s="365" t="s">
        <v>826</v>
      </c>
      <c r="E241" s="399">
        <v>19500</v>
      </c>
      <c r="F241" s="399">
        <v>19500</v>
      </c>
      <c r="G241" s="390" t="s">
        <v>25</v>
      </c>
      <c r="H241" s="390" t="s">
        <v>827</v>
      </c>
      <c r="I241" s="399">
        <v>19500</v>
      </c>
      <c r="J241" s="393" t="s">
        <v>827</v>
      </c>
      <c r="K241" s="399">
        <v>19500</v>
      </c>
      <c r="L241" s="393" t="s">
        <v>27</v>
      </c>
      <c r="M241" s="394" t="s">
        <v>2155</v>
      </c>
      <c r="N241" s="394" t="s">
        <v>2156</v>
      </c>
      <c r="O241" s="393" t="s">
        <v>2225</v>
      </c>
      <c r="P241" s="395">
        <f t="shared" si="11"/>
        <v>0</v>
      </c>
    </row>
    <row r="242" spans="1:16" ht="123.75">
      <c r="A242" s="389" t="s">
        <v>1081</v>
      </c>
      <c r="B242" s="390" t="s">
        <v>25</v>
      </c>
      <c r="C242" s="184"/>
      <c r="D242" s="367" t="s">
        <v>183</v>
      </c>
      <c r="E242" s="412">
        <v>3800</v>
      </c>
      <c r="F242" s="399">
        <f>E242</f>
        <v>3800</v>
      </c>
      <c r="G242" s="390" t="s">
        <v>25</v>
      </c>
      <c r="H242" s="415" t="s">
        <v>78</v>
      </c>
      <c r="I242" s="392">
        <f>F242</f>
        <v>3800</v>
      </c>
      <c r="J242" s="416" t="s">
        <v>78</v>
      </c>
      <c r="K242" s="392">
        <f>I242</f>
        <v>3800</v>
      </c>
      <c r="L242" s="438" t="s">
        <v>27</v>
      </c>
      <c r="M242" s="414"/>
      <c r="N242" s="424"/>
      <c r="O242" s="390" t="s">
        <v>184</v>
      </c>
      <c r="P242" s="395">
        <f>E242-K242</f>
        <v>0</v>
      </c>
    </row>
    <row r="243" spans="1:16" ht="82.5">
      <c r="A243" s="389" t="s">
        <v>1083</v>
      </c>
      <c r="B243" s="390" t="s">
        <v>25</v>
      </c>
      <c r="C243" s="184"/>
      <c r="D243" s="367" t="s">
        <v>197</v>
      </c>
      <c r="E243" s="412">
        <v>2500</v>
      </c>
      <c r="F243" s="399">
        <f>E243</f>
        <v>2500</v>
      </c>
      <c r="G243" s="390" t="s">
        <v>25</v>
      </c>
      <c r="H243" s="415" t="s">
        <v>198</v>
      </c>
      <c r="I243" s="392">
        <f>F243</f>
        <v>2500</v>
      </c>
      <c r="J243" s="416" t="s">
        <v>198</v>
      </c>
      <c r="K243" s="392">
        <f>I243</f>
        <v>2500</v>
      </c>
      <c r="L243" s="438" t="s">
        <v>27</v>
      </c>
      <c r="M243" s="414"/>
      <c r="N243" s="424"/>
      <c r="O243" s="390" t="s">
        <v>199</v>
      </c>
      <c r="P243" s="395">
        <f>E243-K243</f>
        <v>0</v>
      </c>
    </row>
    <row r="244" spans="1:16">
      <c r="A244" s="389" t="s">
        <v>1084</v>
      </c>
      <c r="B244" s="390" t="s">
        <v>25</v>
      </c>
      <c r="C244" s="184"/>
      <c r="D244" s="367" t="s">
        <v>200</v>
      </c>
      <c r="E244" s="412">
        <v>3810</v>
      </c>
      <c r="F244" s="399">
        <f>E244</f>
        <v>3810</v>
      </c>
      <c r="G244" s="390" t="s">
        <v>25</v>
      </c>
      <c r="H244" s="415" t="s">
        <v>198</v>
      </c>
      <c r="I244" s="392">
        <f>F244</f>
        <v>3810</v>
      </c>
      <c r="J244" s="416" t="s">
        <v>198</v>
      </c>
      <c r="K244" s="392">
        <f>I244</f>
        <v>3810</v>
      </c>
      <c r="L244" s="438" t="s">
        <v>27</v>
      </c>
      <c r="M244" s="414"/>
      <c r="N244" s="424"/>
      <c r="O244" s="390" t="s">
        <v>201</v>
      </c>
      <c r="P244" s="395">
        <f>E244-K244</f>
        <v>0</v>
      </c>
    </row>
    <row r="245" spans="1:16">
      <c r="A245" s="389" t="s">
        <v>1085</v>
      </c>
      <c r="B245" s="390" t="s">
        <v>25</v>
      </c>
      <c r="C245" s="184"/>
      <c r="D245" s="367" t="s">
        <v>202</v>
      </c>
      <c r="E245" s="412">
        <v>3625</v>
      </c>
      <c r="F245" s="399">
        <f>E245</f>
        <v>3625</v>
      </c>
      <c r="G245" s="390" t="s">
        <v>25</v>
      </c>
      <c r="H245" s="415" t="s">
        <v>80</v>
      </c>
      <c r="I245" s="392">
        <f>F245</f>
        <v>3625</v>
      </c>
      <c r="J245" s="416" t="s">
        <v>80</v>
      </c>
      <c r="K245" s="392">
        <f>I245</f>
        <v>3625</v>
      </c>
      <c r="L245" s="438" t="s">
        <v>27</v>
      </c>
      <c r="M245" s="414"/>
      <c r="N245" s="424"/>
      <c r="O245" s="390" t="s">
        <v>203</v>
      </c>
      <c r="P245" s="395">
        <f>E245-K245</f>
        <v>0</v>
      </c>
    </row>
    <row r="246" spans="1:16">
      <c r="A246" s="389" t="s">
        <v>1086</v>
      </c>
      <c r="B246" s="390" t="s">
        <v>25</v>
      </c>
      <c r="C246" s="184"/>
      <c r="D246" s="367" t="s">
        <v>202</v>
      </c>
      <c r="E246" s="412">
        <v>3980</v>
      </c>
      <c r="F246" s="399">
        <f>E246</f>
        <v>3980</v>
      </c>
      <c r="G246" s="390" t="s">
        <v>25</v>
      </c>
      <c r="H246" s="415" t="s">
        <v>26</v>
      </c>
      <c r="I246" s="392">
        <f>F246</f>
        <v>3980</v>
      </c>
      <c r="J246" s="416" t="s">
        <v>26</v>
      </c>
      <c r="K246" s="392">
        <f>I246</f>
        <v>3980</v>
      </c>
      <c r="L246" s="438" t="s">
        <v>27</v>
      </c>
      <c r="M246" s="414"/>
      <c r="N246" s="424"/>
      <c r="O246" s="390" t="s">
        <v>206</v>
      </c>
      <c r="P246" s="395">
        <f>E246-K246</f>
        <v>0</v>
      </c>
    </row>
    <row r="247" spans="1:16" ht="123.75">
      <c r="A247" s="389" t="s">
        <v>1067</v>
      </c>
      <c r="B247" s="390" t="s">
        <v>25</v>
      </c>
      <c r="C247" s="184"/>
      <c r="D247" s="368" t="s">
        <v>141</v>
      </c>
      <c r="E247" s="412">
        <v>120000</v>
      </c>
      <c r="F247" s="399">
        <f t="shared" ref="F247:F256" si="14">E247</f>
        <v>120000</v>
      </c>
      <c r="G247" s="390" t="s">
        <v>25</v>
      </c>
      <c r="H247" s="415" t="s">
        <v>859</v>
      </c>
      <c r="I247" s="392">
        <f>E247</f>
        <v>120000</v>
      </c>
      <c r="J247" s="416" t="s">
        <v>859</v>
      </c>
      <c r="K247" s="392">
        <f t="shared" ref="K247:K256" si="15">I247</f>
        <v>120000</v>
      </c>
      <c r="L247" s="393" t="s">
        <v>105</v>
      </c>
      <c r="M247" s="393"/>
      <c r="N247" s="417"/>
      <c r="O247" s="390" t="s">
        <v>142</v>
      </c>
      <c r="P247" s="395">
        <f t="shared" ref="P247:P341" si="16">E247-K247</f>
        <v>0</v>
      </c>
    </row>
    <row r="248" spans="1:16" ht="123.75">
      <c r="A248" s="389" t="s">
        <v>1068</v>
      </c>
      <c r="B248" s="390" t="s">
        <v>25</v>
      </c>
      <c r="C248" s="184"/>
      <c r="D248" s="368" t="s">
        <v>143</v>
      </c>
      <c r="E248" s="412">
        <v>138000</v>
      </c>
      <c r="F248" s="399">
        <f t="shared" si="14"/>
        <v>138000</v>
      </c>
      <c r="G248" s="390" t="s">
        <v>25</v>
      </c>
      <c r="H248" s="415" t="s">
        <v>144</v>
      </c>
      <c r="I248" s="392">
        <f>F248</f>
        <v>138000</v>
      </c>
      <c r="J248" s="416" t="s">
        <v>144</v>
      </c>
      <c r="K248" s="392">
        <f t="shared" si="15"/>
        <v>138000</v>
      </c>
      <c r="L248" s="393" t="s">
        <v>105</v>
      </c>
      <c r="M248" s="393"/>
      <c r="N248" s="417"/>
      <c r="O248" s="390" t="s">
        <v>145</v>
      </c>
      <c r="P248" s="395">
        <f t="shared" si="16"/>
        <v>0</v>
      </c>
    </row>
    <row r="249" spans="1:16" ht="82.5">
      <c r="A249" s="389" t="s">
        <v>1069</v>
      </c>
      <c r="B249" s="390" t="s">
        <v>25</v>
      </c>
      <c r="C249" s="184"/>
      <c r="D249" s="368" t="s">
        <v>146</v>
      </c>
      <c r="E249" s="412">
        <v>120000</v>
      </c>
      <c r="F249" s="399">
        <f t="shared" si="14"/>
        <v>120000</v>
      </c>
      <c r="G249" s="390" t="s">
        <v>25</v>
      </c>
      <c r="H249" s="415" t="s">
        <v>147</v>
      </c>
      <c r="I249" s="392">
        <f>F249</f>
        <v>120000</v>
      </c>
      <c r="J249" s="416" t="s">
        <v>147</v>
      </c>
      <c r="K249" s="392">
        <f t="shared" si="15"/>
        <v>120000</v>
      </c>
      <c r="L249" s="393" t="s">
        <v>105</v>
      </c>
      <c r="M249" s="393"/>
      <c r="N249" s="417"/>
      <c r="O249" s="390" t="s">
        <v>148</v>
      </c>
      <c r="P249" s="395">
        <f t="shared" si="16"/>
        <v>0</v>
      </c>
    </row>
    <row r="250" spans="1:16" ht="123.75">
      <c r="A250" s="389" t="s">
        <v>1070</v>
      </c>
      <c r="B250" s="390" t="s">
        <v>25</v>
      </c>
      <c r="C250" s="184"/>
      <c r="D250" s="368" t="s">
        <v>149</v>
      </c>
      <c r="E250" s="412">
        <v>9000</v>
      </c>
      <c r="F250" s="399">
        <f t="shared" si="14"/>
        <v>9000</v>
      </c>
      <c r="G250" s="390" t="s">
        <v>25</v>
      </c>
      <c r="H250" s="415" t="s">
        <v>150</v>
      </c>
      <c r="I250" s="392">
        <f>F250</f>
        <v>9000</v>
      </c>
      <c r="J250" s="416" t="s">
        <v>150</v>
      </c>
      <c r="K250" s="392">
        <f t="shared" si="15"/>
        <v>9000</v>
      </c>
      <c r="L250" s="393" t="s">
        <v>105</v>
      </c>
      <c r="M250" s="393"/>
      <c r="N250" s="417"/>
      <c r="O250" s="390" t="s">
        <v>151</v>
      </c>
      <c r="P250" s="395">
        <f t="shared" si="16"/>
        <v>0</v>
      </c>
    </row>
    <row r="251" spans="1:16" ht="82.5">
      <c r="A251" s="389" t="s">
        <v>1071</v>
      </c>
      <c r="B251" s="390" t="s">
        <v>25</v>
      </c>
      <c r="C251" s="184"/>
      <c r="D251" s="368" t="s">
        <v>152</v>
      </c>
      <c r="E251" s="412">
        <v>9000</v>
      </c>
      <c r="F251" s="399">
        <f t="shared" si="14"/>
        <v>9000</v>
      </c>
      <c r="G251" s="390" t="s">
        <v>25</v>
      </c>
      <c r="H251" s="415" t="s">
        <v>153</v>
      </c>
      <c r="I251" s="392">
        <f>F251</f>
        <v>9000</v>
      </c>
      <c r="J251" s="416" t="s">
        <v>153</v>
      </c>
      <c r="K251" s="392">
        <f t="shared" si="15"/>
        <v>9000</v>
      </c>
      <c r="L251" s="393" t="s">
        <v>105</v>
      </c>
      <c r="M251" s="393"/>
      <c r="N251" s="417"/>
      <c r="O251" s="390" t="s">
        <v>154</v>
      </c>
      <c r="P251" s="395">
        <f t="shared" si="16"/>
        <v>0</v>
      </c>
    </row>
    <row r="252" spans="1:16" ht="165">
      <c r="A252" s="389" t="s">
        <v>1072</v>
      </c>
      <c r="B252" s="390" t="s">
        <v>25</v>
      </c>
      <c r="C252" s="184"/>
      <c r="D252" s="368" t="s">
        <v>155</v>
      </c>
      <c r="E252" s="412">
        <v>126000</v>
      </c>
      <c r="F252" s="399">
        <f t="shared" si="14"/>
        <v>126000</v>
      </c>
      <c r="G252" s="390" t="s">
        <v>25</v>
      </c>
      <c r="H252" s="415" t="s">
        <v>108</v>
      </c>
      <c r="I252" s="392">
        <f>E252</f>
        <v>126000</v>
      </c>
      <c r="J252" s="416" t="s">
        <v>108</v>
      </c>
      <c r="K252" s="392">
        <f t="shared" si="15"/>
        <v>126000</v>
      </c>
      <c r="L252" s="393" t="s">
        <v>105</v>
      </c>
      <c r="M252" s="393"/>
      <c r="N252" s="417"/>
      <c r="O252" s="390" t="s">
        <v>156</v>
      </c>
      <c r="P252" s="395">
        <f t="shared" si="16"/>
        <v>0</v>
      </c>
    </row>
    <row r="253" spans="1:16" ht="123.75">
      <c r="A253" s="389" t="s">
        <v>1073</v>
      </c>
      <c r="B253" s="390" t="s">
        <v>25</v>
      </c>
      <c r="C253" s="184"/>
      <c r="D253" s="368" t="s">
        <v>157</v>
      </c>
      <c r="E253" s="412">
        <v>126000</v>
      </c>
      <c r="F253" s="399">
        <f t="shared" si="14"/>
        <v>126000</v>
      </c>
      <c r="G253" s="390" t="s">
        <v>25</v>
      </c>
      <c r="H253" s="415" t="s">
        <v>158</v>
      </c>
      <c r="I253" s="392">
        <f t="shared" ref="I253:I256" si="17">F253</f>
        <v>126000</v>
      </c>
      <c r="J253" s="416" t="s">
        <v>158</v>
      </c>
      <c r="K253" s="392">
        <f t="shared" si="15"/>
        <v>126000</v>
      </c>
      <c r="L253" s="393" t="s">
        <v>105</v>
      </c>
      <c r="M253" s="393"/>
      <c r="N253" s="417"/>
      <c r="O253" s="390" t="s">
        <v>159</v>
      </c>
      <c r="P253" s="395">
        <f t="shared" si="16"/>
        <v>0</v>
      </c>
    </row>
    <row r="254" spans="1:16" ht="123.75">
      <c r="A254" s="389" t="s">
        <v>1074</v>
      </c>
      <c r="B254" s="390" t="s">
        <v>25</v>
      </c>
      <c r="C254" s="184"/>
      <c r="D254" s="368" t="s">
        <v>160</v>
      </c>
      <c r="E254" s="412">
        <v>108000</v>
      </c>
      <c r="F254" s="399">
        <f t="shared" si="14"/>
        <v>108000</v>
      </c>
      <c r="G254" s="390" t="s">
        <v>25</v>
      </c>
      <c r="H254" s="415" t="s">
        <v>109</v>
      </c>
      <c r="I254" s="392">
        <f t="shared" si="17"/>
        <v>108000</v>
      </c>
      <c r="J254" s="416" t="s">
        <v>109</v>
      </c>
      <c r="K254" s="392">
        <f t="shared" si="15"/>
        <v>108000</v>
      </c>
      <c r="L254" s="393" t="s">
        <v>105</v>
      </c>
      <c r="M254" s="393"/>
      <c r="N254" s="417"/>
      <c r="O254" s="390" t="s">
        <v>161</v>
      </c>
      <c r="P254" s="395">
        <f t="shared" si="16"/>
        <v>0</v>
      </c>
    </row>
    <row r="255" spans="1:16" ht="123.75">
      <c r="A255" s="389" t="s">
        <v>1075</v>
      </c>
      <c r="B255" s="390" t="s">
        <v>25</v>
      </c>
      <c r="C255" s="184"/>
      <c r="D255" s="368" t="s">
        <v>162</v>
      </c>
      <c r="E255" s="412">
        <v>108000</v>
      </c>
      <c r="F255" s="399">
        <f t="shared" si="14"/>
        <v>108000</v>
      </c>
      <c r="G255" s="390" t="s">
        <v>25</v>
      </c>
      <c r="H255" s="415" t="s">
        <v>110</v>
      </c>
      <c r="I255" s="392">
        <f t="shared" si="17"/>
        <v>108000</v>
      </c>
      <c r="J255" s="416" t="s">
        <v>110</v>
      </c>
      <c r="K255" s="392">
        <f t="shared" si="15"/>
        <v>108000</v>
      </c>
      <c r="L255" s="393" t="s">
        <v>105</v>
      </c>
      <c r="M255" s="393"/>
      <c r="N255" s="417"/>
      <c r="O255" s="390" t="s">
        <v>163</v>
      </c>
      <c r="P255" s="395">
        <f t="shared" si="16"/>
        <v>0</v>
      </c>
    </row>
    <row r="256" spans="1:16" ht="82.5">
      <c r="A256" s="389" t="s">
        <v>1076</v>
      </c>
      <c r="B256" s="390" t="s">
        <v>25</v>
      </c>
      <c r="C256" s="184"/>
      <c r="D256" s="367" t="s">
        <v>164</v>
      </c>
      <c r="E256" s="412">
        <v>108000</v>
      </c>
      <c r="F256" s="399">
        <f t="shared" si="14"/>
        <v>108000</v>
      </c>
      <c r="G256" s="390" t="s">
        <v>25</v>
      </c>
      <c r="H256" s="415" t="s">
        <v>107</v>
      </c>
      <c r="I256" s="392">
        <f t="shared" si="17"/>
        <v>108000</v>
      </c>
      <c r="J256" s="416" t="s">
        <v>107</v>
      </c>
      <c r="K256" s="392">
        <f t="shared" si="15"/>
        <v>108000</v>
      </c>
      <c r="L256" s="393" t="s">
        <v>105</v>
      </c>
      <c r="M256" s="393"/>
      <c r="N256" s="417"/>
      <c r="O256" s="390" t="s">
        <v>165</v>
      </c>
      <c r="P256" s="395">
        <f t="shared" si="16"/>
        <v>0</v>
      </c>
    </row>
    <row r="257" spans="1:16" ht="123.75">
      <c r="A257" s="389" t="s">
        <v>1105</v>
      </c>
      <c r="B257" s="390" t="s">
        <v>25</v>
      </c>
      <c r="C257" s="390" t="s">
        <v>392</v>
      </c>
      <c r="D257" s="367" t="s">
        <v>391</v>
      </c>
      <c r="E257" s="412">
        <v>72000</v>
      </c>
      <c r="F257" s="399">
        <v>72000</v>
      </c>
      <c r="G257" s="390" t="s">
        <v>25</v>
      </c>
      <c r="H257" s="415" t="s">
        <v>106</v>
      </c>
      <c r="I257" s="392">
        <v>72000</v>
      </c>
      <c r="J257" s="416" t="s">
        <v>106</v>
      </c>
      <c r="K257" s="392">
        <v>72000</v>
      </c>
      <c r="L257" s="393" t="s">
        <v>105</v>
      </c>
      <c r="M257" s="393"/>
      <c r="N257" s="417"/>
      <c r="O257" s="390" t="s">
        <v>392</v>
      </c>
      <c r="P257" s="395">
        <f t="shared" ref="P257:P279" si="18">E257-K257</f>
        <v>0</v>
      </c>
    </row>
    <row r="258" spans="1:16" ht="123.75">
      <c r="A258" s="389" t="s">
        <v>1045</v>
      </c>
      <c r="B258" s="393" t="s">
        <v>67</v>
      </c>
      <c r="C258" s="390" t="s">
        <v>170</v>
      </c>
      <c r="D258" s="368" t="s">
        <v>168</v>
      </c>
      <c r="E258" s="412">
        <v>118177.67</v>
      </c>
      <c r="F258" s="399">
        <f>E258</f>
        <v>118177.67</v>
      </c>
      <c r="G258" s="393" t="s">
        <v>67</v>
      </c>
      <c r="H258" s="415" t="s">
        <v>169</v>
      </c>
      <c r="I258" s="392">
        <f>F258</f>
        <v>118177.67</v>
      </c>
      <c r="J258" s="416" t="s">
        <v>169</v>
      </c>
      <c r="K258" s="392">
        <f>I258</f>
        <v>118177.67</v>
      </c>
      <c r="L258" s="425" t="s">
        <v>69</v>
      </c>
      <c r="M258" s="394" t="s">
        <v>1334</v>
      </c>
      <c r="N258" s="394" t="s">
        <v>1335</v>
      </c>
      <c r="O258" s="390" t="s">
        <v>170</v>
      </c>
      <c r="P258" s="395">
        <f t="shared" si="18"/>
        <v>0</v>
      </c>
    </row>
    <row r="259" spans="1:16" ht="123.75">
      <c r="A259" s="389" t="s">
        <v>1046</v>
      </c>
      <c r="B259" s="393" t="s">
        <v>67</v>
      </c>
      <c r="C259" s="390" t="s">
        <v>172</v>
      </c>
      <c r="D259" s="368" t="s">
        <v>171</v>
      </c>
      <c r="E259" s="412">
        <v>24755.85</v>
      </c>
      <c r="F259" s="399">
        <f>E259</f>
        <v>24755.85</v>
      </c>
      <c r="G259" s="393" t="s">
        <v>67</v>
      </c>
      <c r="H259" s="415" t="s">
        <v>169</v>
      </c>
      <c r="I259" s="392">
        <f>F259</f>
        <v>24755.85</v>
      </c>
      <c r="J259" s="416" t="s">
        <v>169</v>
      </c>
      <c r="K259" s="392">
        <f>I259</f>
        <v>24755.85</v>
      </c>
      <c r="L259" s="425" t="s">
        <v>69</v>
      </c>
      <c r="M259" s="394" t="s">
        <v>1337</v>
      </c>
      <c r="N259" s="394" t="s">
        <v>1338</v>
      </c>
      <c r="O259" s="390" t="s">
        <v>172</v>
      </c>
      <c r="P259" s="395">
        <f t="shared" si="18"/>
        <v>0</v>
      </c>
    </row>
    <row r="260" spans="1:16" ht="123.75">
      <c r="A260" s="389" t="s">
        <v>1047</v>
      </c>
      <c r="B260" s="393" t="s">
        <v>67</v>
      </c>
      <c r="C260" s="390" t="s">
        <v>229</v>
      </c>
      <c r="D260" s="368" t="s">
        <v>228</v>
      </c>
      <c r="E260" s="392">
        <v>109437.93</v>
      </c>
      <c r="F260" s="399">
        <f>E260</f>
        <v>109437.93</v>
      </c>
      <c r="G260" s="393" t="s">
        <v>67</v>
      </c>
      <c r="H260" s="415" t="s">
        <v>169</v>
      </c>
      <c r="I260" s="392">
        <f>E260</f>
        <v>109437.93</v>
      </c>
      <c r="J260" s="416" t="s">
        <v>169</v>
      </c>
      <c r="K260" s="392">
        <f>I260</f>
        <v>109437.93</v>
      </c>
      <c r="L260" s="425" t="s">
        <v>69</v>
      </c>
      <c r="M260" s="394" t="s">
        <v>1387</v>
      </c>
      <c r="N260" s="394" t="s">
        <v>1388</v>
      </c>
      <c r="O260" s="390" t="s">
        <v>229</v>
      </c>
      <c r="P260" s="395">
        <f t="shared" si="18"/>
        <v>0</v>
      </c>
    </row>
    <row r="261" spans="1:16" ht="123.75">
      <c r="A261" s="389" t="s">
        <v>1048</v>
      </c>
      <c r="B261" s="393" t="s">
        <v>67</v>
      </c>
      <c r="C261" s="390" t="s">
        <v>231</v>
      </c>
      <c r="D261" s="371" t="s">
        <v>230</v>
      </c>
      <c r="E261" s="392">
        <v>25609.5</v>
      </c>
      <c r="F261" s="399">
        <v>25609.5</v>
      </c>
      <c r="G261" s="393" t="s">
        <v>67</v>
      </c>
      <c r="H261" s="415" t="s">
        <v>169</v>
      </c>
      <c r="I261" s="392">
        <v>25609.5</v>
      </c>
      <c r="J261" s="416" t="s">
        <v>169</v>
      </c>
      <c r="K261" s="392">
        <v>25609.5</v>
      </c>
      <c r="L261" s="425" t="s">
        <v>69</v>
      </c>
      <c r="M261" s="394" t="s">
        <v>1390</v>
      </c>
      <c r="N261" s="394" t="s">
        <v>1391</v>
      </c>
      <c r="O261" s="390" t="s">
        <v>231</v>
      </c>
      <c r="P261" s="395">
        <f t="shared" si="18"/>
        <v>0</v>
      </c>
    </row>
    <row r="262" spans="1:16" ht="123.75">
      <c r="A262" s="389" t="s">
        <v>1049</v>
      </c>
      <c r="B262" s="393" t="s">
        <v>67</v>
      </c>
      <c r="C262" s="390" t="s">
        <v>268</v>
      </c>
      <c r="D262" s="368" t="s">
        <v>266</v>
      </c>
      <c r="E262" s="412">
        <v>94389.3</v>
      </c>
      <c r="F262" s="399">
        <f>E262</f>
        <v>94389.3</v>
      </c>
      <c r="G262" s="393" t="s">
        <v>67</v>
      </c>
      <c r="H262" s="416" t="s">
        <v>267</v>
      </c>
      <c r="I262" s="392">
        <f>F262</f>
        <v>94389.3</v>
      </c>
      <c r="J262" s="416" t="s">
        <v>267</v>
      </c>
      <c r="K262" s="392">
        <f>I262</f>
        <v>94389.3</v>
      </c>
      <c r="L262" s="425" t="s">
        <v>69</v>
      </c>
      <c r="M262" s="394" t="s">
        <v>1443</v>
      </c>
      <c r="N262" s="394" t="s">
        <v>1444</v>
      </c>
      <c r="O262" s="390" t="s">
        <v>268</v>
      </c>
      <c r="P262" s="395">
        <f t="shared" si="18"/>
        <v>0</v>
      </c>
    </row>
    <row r="263" spans="1:16" ht="123.75">
      <c r="A263" s="389" t="s">
        <v>1050</v>
      </c>
      <c r="B263" s="393" t="s">
        <v>67</v>
      </c>
      <c r="C263" s="390" t="s">
        <v>270</v>
      </c>
      <c r="D263" s="367" t="s">
        <v>269</v>
      </c>
      <c r="E263" s="412">
        <v>21951</v>
      </c>
      <c r="F263" s="399">
        <f>E263</f>
        <v>21951</v>
      </c>
      <c r="G263" s="393" t="s">
        <v>67</v>
      </c>
      <c r="H263" s="416" t="s">
        <v>267</v>
      </c>
      <c r="I263" s="392">
        <f>F263</f>
        <v>21951</v>
      </c>
      <c r="J263" s="416" t="s">
        <v>267</v>
      </c>
      <c r="K263" s="392">
        <f>I263</f>
        <v>21951</v>
      </c>
      <c r="L263" s="425" t="s">
        <v>69</v>
      </c>
      <c r="M263" s="394" t="s">
        <v>1446</v>
      </c>
      <c r="N263" s="394" t="s">
        <v>1447</v>
      </c>
      <c r="O263" s="390" t="s">
        <v>270</v>
      </c>
      <c r="P263" s="395">
        <f t="shared" si="18"/>
        <v>0</v>
      </c>
    </row>
    <row r="264" spans="1:16" ht="123.75">
      <c r="A264" s="389" t="s">
        <v>1051</v>
      </c>
      <c r="B264" s="393" t="s">
        <v>67</v>
      </c>
      <c r="C264" s="390" t="s">
        <v>327</v>
      </c>
      <c r="D264" s="367" t="s">
        <v>326</v>
      </c>
      <c r="E264" s="412">
        <v>26878.11</v>
      </c>
      <c r="F264" s="399">
        <f>E264</f>
        <v>26878.11</v>
      </c>
      <c r="G264" s="393" t="s">
        <v>67</v>
      </c>
      <c r="H264" s="415" t="s">
        <v>267</v>
      </c>
      <c r="I264" s="392">
        <f>E264</f>
        <v>26878.11</v>
      </c>
      <c r="J264" s="416" t="s">
        <v>267</v>
      </c>
      <c r="K264" s="392">
        <f>I264</f>
        <v>26878.11</v>
      </c>
      <c r="L264" s="425" t="s">
        <v>69</v>
      </c>
      <c r="M264" s="394" t="s">
        <v>1521</v>
      </c>
      <c r="N264" s="394" t="s">
        <v>1522</v>
      </c>
      <c r="O264" s="390" t="s">
        <v>327</v>
      </c>
      <c r="P264" s="395">
        <f t="shared" si="18"/>
        <v>0</v>
      </c>
    </row>
    <row r="265" spans="1:16" ht="123.75">
      <c r="A265" s="389" t="s">
        <v>1052</v>
      </c>
      <c r="B265" s="393" t="s">
        <v>67</v>
      </c>
      <c r="C265" s="391" t="s">
        <v>329</v>
      </c>
      <c r="D265" s="367" t="s">
        <v>328</v>
      </c>
      <c r="E265" s="412">
        <v>116351.55</v>
      </c>
      <c r="F265" s="399">
        <f>E265</f>
        <v>116351.55</v>
      </c>
      <c r="G265" s="393" t="s">
        <v>67</v>
      </c>
      <c r="H265" s="415" t="s">
        <v>267</v>
      </c>
      <c r="I265" s="392">
        <f>E265</f>
        <v>116351.55</v>
      </c>
      <c r="J265" s="416" t="s">
        <v>267</v>
      </c>
      <c r="K265" s="392">
        <f>I265</f>
        <v>116351.55</v>
      </c>
      <c r="L265" s="425" t="s">
        <v>69</v>
      </c>
      <c r="M265" s="394" t="s">
        <v>1524</v>
      </c>
      <c r="N265" s="394" t="s">
        <v>1525</v>
      </c>
      <c r="O265" s="391" t="s">
        <v>329</v>
      </c>
      <c r="P265" s="395">
        <f t="shared" si="18"/>
        <v>0</v>
      </c>
    </row>
    <row r="266" spans="1:16" ht="123.75">
      <c r="A266" s="389" t="s">
        <v>1053</v>
      </c>
      <c r="B266" s="393" t="s">
        <v>67</v>
      </c>
      <c r="C266" s="390" t="s">
        <v>388</v>
      </c>
      <c r="D266" s="367" t="s">
        <v>387</v>
      </c>
      <c r="E266" s="412">
        <v>105270.45</v>
      </c>
      <c r="F266" s="399">
        <v>105270.45</v>
      </c>
      <c r="G266" s="393" t="s">
        <v>67</v>
      </c>
      <c r="H266" s="415" t="s">
        <v>267</v>
      </c>
      <c r="I266" s="392">
        <v>105270.45</v>
      </c>
      <c r="J266" s="416" t="s">
        <v>267</v>
      </c>
      <c r="K266" s="392">
        <v>105270.45</v>
      </c>
      <c r="L266" s="425" t="s">
        <v>69</v>
      </c>
      <c r="M266" s="394" t="s">
        <v>1718</v>
      </c>
      <c r="N266" s="394" t="s">
        <v>1719</v>
      </c>
      <c r="O266" s="390" t="s">
        <v>388</v>
      </c>
      <c r="P266" s="395">
        <f t="shared" si="18"/>
        <v>0</v>
      </c>
    </row>
    <row r="267" spans="1:16" ht="123.75">
      <c r="A267" s="389" t="s">
        <v>1054</v>
      </c>
      <c r="B267" s="393" t="s">
        <v>67</v>
      </c>
      <c r="C267" s="391" t="s">
        <v>390</v>
      </c>
      <c r="D267" s="367" t="s">
        <v>389</v>
      </c>
      <c r="E267" s="412">
        <v>24318.29</v>
      </c>
      <c r="F267" s="399">
        <v>24318.29</v>
      </c>
      <c r="G267" s="393" t="s">
        <v>67</v>
      </c>
      <c r="H267" s="415" t="s">
        <v>267</v>
      </c>
      <c r="I267" s="392">
        <v>24318.29</v>
      </c>
      <c r="J267" s="416" t="s">
        <v>267</v>
      </c>
      <c r="K267" s="392">
        <v>24318.29</v>
      </c>
      <c r="L267" s="425" t="s">
        <v>69</v>
      </c>
      <c r="M267" s="394" t="s">
        <v>1722</v>
      </c>
      <c r="N267" s="394" t="s">
        <v>1723</v>
      </c>
      <c r="O267" s="391" t="s">
        <v>390</v>
      </c>
      <c r="P267" s="395">
        <f t="shared" si="18"/>
        <v>0</v>
      </c>
    </row>
    <row r="268" spans="1:16" ht="123.75">
      <c r="A268" s="389" t="s">
        <v>1055</v>
      </c>
      <c r="B268" s="393" t="s">
        <v>67</v>
      </c>
      <c r="C268" s="390" t="s">
        <v>477</v>
      </c>
      <c r="D268" s="369" t="s">
        <v>476</v>
      </c>
      <c r="E268" s="418">
        <v>27058.5</v>
      </c>
      <c r="F268" s="392">
        <v>27058.5</v>
      </c>
      <c r="G268" s="393" t="s">
        <v>67</v>
      </c>
      <c r="H268" s="419" t="s">
        <v>267</v>
      </c>
      <c r="I268" s="392">
        <v>27058.5</v>
      </c>
      <c r="J268" s="457" t="s">
        <v>267</v>
      </c>
      <c r="K268" s="392">
        <v>27058.5</v>
      </c>
      <c r="L268" s="425" t="s">
        <v>69</v>
      </c>
      <c r="M268" s="394" t="s">
        <v>1729</v>
      </c>
      <c r="N268" s="394" t="s">
        <v>1730</v>
      </c>
      <c r="O268" s="390" t="s">
        <v>477</v>
      </c>
      <c r="P268" s="395">
        <f t="shared" si="18"/>
        <v>0</v>
      </c>
    </row>
    <row r="269" spans="1:16" ht="123.75">
      <c r="A269" s="389" t="s">
        <v>1056</v>
      </c>
      <c r="B269" s="393" t="s">
        <v>67</v>
      </c>
      <c r="C269" s="390" t="s">
        <v>479</v>
      </c>
      <c r="D269" s="369" t="s">
        <v>478</v>
      </c>
      <c r="E269" s="418">
        <v>116351.55</v>
      </c>
      <c r="F269" s="392">
        <v>116351.55</v>
      </c>
      <c r="G269" s="393" t="s">
        <v>67</v>
      </c>
      <c r="H269" s="419" t="s">
        <v>267</v>
      </c>
      <c r="I269" s="392">
        <v>116351.55</v>
      </c>
      <c r="J269" s="457" t="s">
        <v>267</v>
      </c>
      <c r="K269" s="392">
        <v>116351.55</v>
      </c>
      <c r="L269" s="425" t="s">
        <v>69</v>
      </c>
      <c r="M269" s="394" t="s">
        <v>1767</v>
      </c>
      <c r="N269" s="394" t="s">
        <v>1768</v>
      </c>
      <c r="O269" s="390" t="s">
        <v>479</v>
      </c>
      <c r="P269" s="395">
        <f t="shared" si="18"/>
        <v>0</v>
      </c>
    </row>
    <row r="270" spans="1:16" ht="123.75">
      <c r="A270" s="389" t="s">
        <v>1057</v>
      </c>
      <c r="B270" s="425" t="s">
        <v>67</v>
      </c>
      <c r="C270" s="391" t="s">
        <v>522</v>
      </c>
      <c r="D270" s="370" t="s">
        <v>521</v>
      </c>
      <c r="E270" s="392">
        <v>56694</v>
      </c>
      <c r="F270" s="392">
        <v>56694</v>
      </c>
      <c r="G270" s="425" t="s">
        <v>67</v>
      </c>
      <c r="H270" s="390" t="s">
        <v>267</v>
      </c>
      <c r="I270" s="392">
        <v>56690</v>
      </c>
      <c r="J270" s="393" t="s">
        <v>267</v>
      </c>
      <c r="K270" s="392">
        <v>56694</v>
      </c>
      <c r="L270" s="425" t="s">
        <v>69</v>
      </c>
      <c r="M270" s="394" t="s">
        <v>1735</v>
      </c>
      <c r="N270" s="394" t="s">
        <v>1736</v>
      </c>
      <c r="O270" s="391" t="s">
        <v>522</v>
      </c>
      <c r="P270" s="395">
        <f t="shared" si="18"/>
        <v>0</v>
      </c>
    </row>
    <row r="271" spans="1:16" ht="123.75">
      <c r="A271" s="389" t="s">
        <v>1058</v>
      </c>
      <c r="B271" s="425" t="s">
        <v>67</v>
      </c>
      <c r="C271" s="391" t="s">
        <v>524</v>
      </c>
      <c r="D271" s="370" t="s">
        <v>523</v>
      </c>
      <c r="E271" s="392">
        <v>232703.1</v>
      </c>
      <c r="F271" s="392">
        <v>232703.1</v>
      </c>
      <c r="G271" s="425" t="s">
        <v>67</v>
      </c>
      <c r="H271" s="390" t="s">
        <v>267</v>
      </c>
      <c r="I271" s="392">
        <v>232703.1</v>
      </c>
      <c r="J271" s="393" t="s">
        <v>267</v>
      </c>
      <c r="K271" s="392">
        <v>232703.1</v>
      </c>
      <c r="L271" s="425" t="s">
        <v>69</v>
      </c>
      <c r="M271" s="394" t="s">
        <v>1738</v>
      </c>
      <c r="N271" s="394" t="s">
        <v>1739</v>
      </c>
      <c r="O271" s="391" t="s">
        <v>524</v>
      </c>
      <c r="P271" s="395">
        <f t="shared" si="18"/>
        <v>0</v>
      </c>
    </row>
    <row r="272" spans="1:16" ht="123.75">
      <c r="A272" s="389" t="s">
        <v>1059</v>
      </c>
      <c r="B272" s="393" t="s">
        <v>67</v>
      </c>
      <c r="C272" s="391" t="s">
        <v>645</v>
      </c>
      <c r="D272" s="365" t="s">
        <v>643</v>
      </c>
      <c r="E272" s="392">
        <v>36335.699999999997</v>
      </c>
      <c r="F272" s="392">
        <v>36335.699999999997</v>
      </c>
      <c r="G272" s="393" t="s">
        <v>67</v>
      </c>
      <c r="H272" s="390" t="s">
        <v>644</v>
      </c>
      <c r="I272" s="392">
        <f>E272</f>
        <v>36335.699999999997</v>
      </c>
      <c r="J272" s="393" t="s">
        <v>644</v>
      </c>
      <c r="K272" s="392">
        <f>I272</f>
        <v>36335.699999999997</v>
      </c>
      <c r="L272" s="425" t="s">
        <v>69</v>
      </c>
      <c r="M272" s="394" t="s">
        <v>1840</v>
      </c>
      <c r="N272" s="394" t="s">
        <v>1841</v>
      </c>
      <c r="O272" s="391" t="s">
        <v>645</v>
      </c>
      <c r="P272" s="395">
        <f t="shared" si="18"/>
        <v>0</v>
      </c>
    </row>
    <row r="273" spans="1:16" ht="123.75">
      <c r="A273" s="389" t="s">
        <v>1060</v>
      </c>
      <c r="B273" s="393" t="s">
        <v>67</v>
      </c>
      <c r="C273" s="391" t="s">
        <v>647</v>
      </c>
      <c r="D273" s="365" t="s">
        <v>646</v>
      </c>
      <c r="E273" s="392">
        <v>152816.1</v>
      </c>
      <c r="F273" s="392">
        <v>152816.1</v>
      </c>
      <c r="G273" s="393" t="s">
        <v>67</v>
      </c>
      <c r="H273" s="390" t="s">
        <v>644</v>
      </c>
      <c r="I273" s="392">
        <f>E273</f>
        <v>152816.1</v>
      </c>
      <c r="J273" s="393" t="s">
        <v>644</v>
      </c>
      <c r="K273" s="392">
        <f>I273</f>
        <v>152816.1</v>
      </c>
      <c r="L273" s="425" t="s">
        <v>69</v>
      </c>
      <c r="M273" s="394" t="s">
        <v>1844</v>
      </c>
      <c r="N273" s="394" t="s">
        <v>1845</v>
      </c>
      <c r="O273" s="391" t="s">
        <v>647</v>
      </c>
      <c r="P273" s="395">
        <f t="shared" si="18"/>
        <v>0</v>
      </c>
    </row>
    <row r="274" spans="1:16" ht="123.75">
      <c r="A274" s="389" t="s">
        <v>1061</v>
      </c>
      <c r="B274" s="393" t="s">
        <v>67</v>
      </c>
      <c r="C274" s="391" t="s">
        <v>696</v>
      </c>
      <c r="D274" s="365" t="s">
        <v>701</v>
      </c>
      <c r="E274" s="392">
        <v>24567.4</v>
      </c>
      <c r="F274" s="392">
        <v>24567.4</v>
      </c>
      <c r="G274" s="393" t="s">
        <v>67</v>
      </c>
      <c r="H274" s="390" t="s">
        <v>644</v>
      </c>
      <c r="I274" s="392">
        <f>E274</f>
        <v>24567.4</v>
      </c>
      <c r="J274" s="393" t="s">
        <v>644</v>
      </c>
      <c r="K274" s="392">
        <f>I274</f>
        <v>24567.4</v>
      </c>
      <c r="L274" s="425" t="s">
        <v>69</v>
      </c>
      <c r="M274" s="394" t="s">
        <v>1904</v>
      </c>
      <c r="N274" s="394" t="s">
        <v>1905</v>
      </c>
      <c r="O274" s="391" t="s">
        <v>696</v>
      </c>
      <c r="P274" s="395">
        <f t="shared" si="18"/>
        <v>0</v>
      </c>
    </row>
    <row r="275" spans="1:16" ht="123.75">
      <c r="A275" s="389" t="s">
        <v>1062</v>
      </c>
      <c r="B275" s="393" t="s">
        <v>67</v>
      </c>
      <c r="C275" s="391" t="s">
        <v>697</v>
      </c>
      <c r="D275" s="368" t="s">
        <v>702</v>
      </c>
      <c r="E275" s="392">
        <v>101362</v>
      </c>
      <c r="F275" s="392">
        <v>101362</v>
      </c>
      <c r="G275" s="393" t="s">
        <v>67</v>
      </c>
      <c r="H275" s="390" t="s">
        <v>644</v>
      </c>
      <c r="I275" s="392">
        <f>E275</f>
        <v>101362</v>
      </c>
      <c r="J275" s="393" t="s">
        <v>644</v>
      </c>
      <c r="K275" s="392">
        <f>I275</f>
        <v>101362</v>
      </c>
      <c r="L275" s="425" t="s">
        <v>69</v>
      </c>
      <c r="M275" s="394" t="s">
        <v>1907</v>
      </c>
      <c r="N275" s="394" t="s">
        <v>1908</v>
      </c>
      <c r="O275" s="391" t="s">
        <v>697</v>
      </c>
      <c r="P275" s="395">
        <f t="shared" si="18"/>
        <v>0</v>
      </c>
    </row>
    <row r="276" spans="1:16" ht="123.75">
      <c r="A276" s="389" t="s">
        <v>1063</v>
      </c>
      <c r="B276" s="393" t="s">
        <v>67</v>
      </c>
      <c r="C276" s="391" t="s">
        <v>748</v>
      </c>
      <c r="D276" s="365" t="s">
        <v>747</v>
      </c>
      <c r="E276" s="392">
        <v>96293.9</v>
      </c>
      <c r="F276" s="392">
        <v>96293.9</v>
      </c>
      <c r="G276" s="393" t="s">
        <v>67</v>
      </c>
      <c r="H276" s="390" t="s">
        <v>68</v>
      </c>
      <c r="I276" s="392">
        <f>E276</f>
        <v>96293.9</v>
      </c>
      <c r="J276" s="393" t="s">
        <v>68</v>
      </c>
      <c r="K276" s="392">
        <f>I276</f>
        <v>96293.9</v>
      </c>
      <c r="L276" s="425" t="s">
        <v>69</v>
      </c>
      <c r="M276" s="394" t="s">
        <v>2024</v>
      </c>
      <c r="N276" s="394" t="s">
        <v>2025</v>
      </c>
      <c r="O276" s="391" t="s">
        <v>748</v>
      </c>
      <c r="P276" s="395">
        <f t="shared" si="18"/>
        <v>0</v>
      </c>
    </row>
    <row r="277" spans="1:16" ht="123.75">
      <c r="A277" s="389" t="s">
        <v>1064</v>
      </c>
      <c r="B277" s="393" t="s">
        <v>67</v>
      </c>
      <c r="C277" s="391" t="s">
        <v>750</v>
      </c>
      <c r="D277" s="372" t="s">
        <v>749</v>
      </c>
      <c r="E277" s="392">
        <v>23175.82</v>
      </c>
      <c r="F277" s="392">
        <v>23175.82</v>
      </c>
      <c r="G277" s="393" t="s">
        <v>67</v>
      </c>
      <c r="H277" s="393" t="s">
        <v>68</v>
      </c>
      <c r="I277" s="392">
        <v>23175.82</v>
      </c>
      <c r="J277" s="393" t="s">
        <v>68</v>
      </c>
      <c r="K277" s="392">
        <v>23175.82</v>
      </c>
      <c r="L277" s="425" t="s">
        <v>69</v>
      </c>
      <c r="M277" s="394" t="s">
        <v>2044</v>
      </c>
      <c r="N277" s="394" t="s">
        <v>2045</v>
      </c>
      <c r="O277" s="391" t="s">
        <v>750</v>
      </c>
      <c r="P277" s="395">
        <f t="shared" si="18"/>
        <v>0</v>
      </c>
    </row>
    <row r="278" spans="1:16" ht="123.75">
      <c r="A278" s="389" t="s">
        <v>1065</v>
      </c>
      <c r="B278" s="393" t="s">
        <v>67</v>
      </c>
      <c r="C278" s="391" t="s">
        <v>796</v>
      </c>
      <c r="D278" s="365" t="s">
        <v>747</v>
      </c>
      <c r="E278" s="392">
        <v>112065.14</v>
      </c>
      <c r="F278" s="392">
        <v>112065.14</v>
      </c>
      <c r="G278" s="393" t="s">
        <v>67</v>
      </c>
      <c r="H278" s="390" t="s">
        <v>68</v>
      </c>
      <c r="I278" s="392">
        <f>E278</f>
        <v>112065.14</v>
      </c>
      <c r="J278" s="393" t="s">
        <v>68</v>
      </c>
      <c r="K278" s="392">
        <f>I278</f>
        <v>112065.14</v>
      </c>
      <c r="L278" s="393" t="s">
        <v>831</v>
      </c>
      <c r="M278" s="394" t="s">
        <v>2098</v>
      </c>
      <c r="N278" s="394" t="s">
        <v>2099</v>
      </c>
      <c r="O278" s="391" t="s">
        <v>796</v>
      </c>
      <c r="P278" s="395">
        <f t="shared" si="18"/>
        <v>0</v>
      </c>
    </row>
    <row r="279" spans="1:16" ht="88.5" customHeight="1">
      <c r="A279" s="389" t="s">
        <v>1066</v>
      </c>
      <c r="B279" s="393" t="s">
        <v>67</v>
      </c>
      <c r="C279" s="391" t="s">
        <v>797</v>
      </c>
      <c r="D279" s="372" t="s">
        <v>749</v>
      </c>
      <c r="E279" s="392">
        <v>26646.18</v>
      </c>
      <c r="F279" s="392">
        <v>26646.18</v>
      </c>
      <c r="G279" s="393" t="s">
        <v>67</v>
      </c>
      <c r="H279" s="390" t="s">
        <v>68</v>
      </c>
      <c r="I279" s="392">
        <f>E279</f>
        <v>26646.18</v>
      </c>
      <c r="J279" s="393" t="s">
        <v>68</v>
      </c>
      <c r="K279" s="392">
        <f>I279</f>
        <v>26646.18</v>
      </c>
      <c r="L279" s="393" t="s">
        <v>831</v>
      </c>
      <c r="M279" s="394" t="s">
        <v>2101</v>
      </c>
      <c r="N279" s="394" t="s">
        <v>2102</v>
      </c>
      <c r="O279" s="391" t="s">
        <v>797</v>
      </c>
      <c r="P279" s="395">
        <f t="shared" si="18"/>
        <v>0</v>
      </c>
    </row>
    <row r="280" spans="1:16" ht="82.5">
      <c r="A280" s="389" t="s">
        <v>1078</v>
      </c>
      <c r="B280" s="393" t="s">
        <v>25</v>
      </c>
      <c r="C280" s="426"/>
      <c r="D280" s="365" t="s">
        <v>240</v>
      </c>
      <c r="E280" s="392">
        <v>4800</v>
      </c>
      <c r="F280" s="392">
        <v>4800</v>
      </c>
      <c r="G280" s="393" t="s">
        <v>25</v>
      </c>
      <c r="H280" s="393" t="s">
        <v>241</v>
      </c>
      <c r="I280" s="392">
        <v>4800</v>
      </c>
      <c r="J280" s="393" t="s">
        <v>241</v>
      </c>
      <c r="K280" s="392">
        <v>4800</v>
      </c>
      <c r="L280" s="393" t="s">
        <v>27</v>
      </c>
      <c r="M280" s="393"/>
      <c r="N280" s="417"/>
      <c r="O280" s="390" t="s">
        <v>242</v>
      </c>
      <c r="P280" s="395">
        <f t="shared" si="16"/>
        <v>0</v>
      </c>
    </row>
    <row r="281" spans="1:16">
      <c r="A281" s="389" t="s">
        <v>1079</v>
      </c>
      <c r="B281" s="393" t="s">
        <v>25</v>
      </c>
      <c r="C281" s="426"/>
      <c r="D281" s="368" t="s">
        <v>250</v>
      </c>
      <c r="E281" s="412">
        <v>3210</v>
      </c>
      <c r="F281" s="399">
        <f t="shared" ref="F281:F287" si="19">E281</f>
        <v>3210</v>
      </c>
      <c r="G281" s="393" t="s">
        <v>25</v>
      </c>
      <c r="H281" s="416" t="s">
        <v>198</v>
      </c>
      <c r="I281" s="392">
        <f>F281</f>
        <v>3210</v>
      </c>
      <c r="J281" s="416" t="s">
        <v>198</v>
      </c>
      <c r="K281" s="392">
        <f t="shared" ref="K281:K287" si="20">I281</f>
        <v>3210</v>
      </c>
      <c r="L281" s="393" t="s">
        <v>27</v>
      </c>
      <c r="M281" s="393"/>
      <c r="N281" s="417"/>
      <c r="O281" s="390" t="s">
        <v>251</v>
      </c>
      <c r="P281" s="395">
        <f t="shared" si="16"/>
        <v>0</v>
      </c>
    </row>
    <row r="282" spans="1:16">
      <c r="A282" s="389" t="s">
        <v>1080</v>
      </c>
      <c r="B282" s="393" t="s">
        <v>25</v>
      </c>
      <c r="C282" s="426"/>
      <c r="D282" s="368" t="s">
        <v>252</v>
      </c>
      <c r="E282" s="412">
        <v>6192</v>
      </c>
      <c r="F282" s="399">
        <f t="shared" si="19"/>
        <v>6192</v>
      </c>
      <c r="G282" s="393" t="s">
        <v>25</v>
      </c>
      <c r="H282" s="416" t="s">
        <v>26</v>
      </c>
      <c r="I282" s="392">
        <f>F282</f>
        <v>6192</v>
      </c>
      <c r="J282" s="416" t="s">
        <v>26</v>
      </c>
      <c r="K282" s="392">
        <f t="shared" si="20"/>
        <v>6192</v>
      </c>
      <c r="L282" s="393" t="s">
        <v>27</v>
      </c>
      <c r="M282" s="393"/>
      <c r="N282" s="417"/>
      <c r="O282" s="390" t="s">
        <v>253</v>
      </c>
      <c r="P282" s="395">
        <f t="shared" si="16"/>
        <v>0</v>
      </c>
    </row>
    <row r="283" spans="1:16">
      <c r="A283" s="389" t="s">
        <v>1082</v>
      </c>
      <c r="B283" s="393" t="s">
        <v>25</v>
      </c>
      <c r="C283" s="426"/>
      <c r="D283" s="368" t="s">
        <v>262</v>
      </c>
      <c r="E283" s="412">
        <v>4500</v>
      </c>
      <c r="F283" s="399">
        <f t="shared" si="19"/>
        <v>4500</v>
      </c>
      <c r="G283" s="393" t="s">
        <v>25</v>
      </c>
      <c r="H283" s="416" t="s">
        <v>87</v>
      </c>
      <c r="I283" s="392">
        <f>F283</f>
        <v>4500</v>
      </c>
      <c r="J283" s="416" t="s">
        <v>87</v>
      </c>
      <c r="K283" s="392">
        <f t="shared" si="20"/>
        <v>4500</v>
      </c>
      <c r="L283" s="393" t="s">
        <v>27</v>
      </c>
      <c r="M283" s="393"/>
      <c r="N283" s="417"/>
      <c r="O283" s="390" t="s">
        <v>263</v>
      </c>
      <c r="P283" s="395">
        <f t="shared" si="16"/>
        <v>0</v>
      </c>
    </row>
    <row r="284" spans="1:16" ht="82.5">
      <c r="A284" s="389" t="s">
        <v>1088</v>
      </c>
      <c r="B284" s="393" t="s">
        <v>25</v>
      </c>
      <c r="C284" s="426"/>
      <c r="D284" s="368" t="s">
        <v>264</v>
      </c>
      <c r="E284" s="412">
        <v>2500</v>
      </c>
      <c r="F284" s="399">
        <f t="shared" si="19"/>
        <v>2500</v>
      </c>
      <c r="G284" s="393" t="s">
        <v>25</v>
      </c>
      <c r="H284" s="416" t="s">
        <v>112</v>
      </c>
      <c r="I284" s="392">
        <f>F284</f>
        <v>2500</v>
      </c>
      <c r="J284" s="416" t="s">
        <v>112</v>
      </c>
      <c r="K284" s="392">
        <f t="shared" si="20"/>
        <v>2500</v>
      </c>
      <c r="L284" s="393" t="s">
        <v>27</v>
      </c>
      <c r="M284" s="393"/>
      <c r="N284" s="417"/>
      <c r="O284" s="390" t="s">
        <v>265</v>
      </c>
      <c r="P284" s="395">
        <f t="shared" si="16"/>
        <v>0</v>
      </c>
    </row>
    <row r="285" spans="1:16" ht="82.5">
      <c r="A285" s="389" t="s">
        <v>1089</v>
      </c>
      <c r="B285" s="393" t="s">
        <v>25</v>
      </c>
      <c r="C285" s="426"/>
      <c r="D285" s="368" t="s">
        <v>296</v>
      </c>
      <c r="E285" s="412">
        <v>3180.04</v>
      </c>
      <c r="F285" s="399">
        <f t="shared" si="19"/>
        <v>3180.04</v>
      </c>
      <c r="G285" s="393" t="s">
        <v>25</v>
      </c>
      <c r="H285" s="415" t="s">
        <v>297</v>
      </c>
      <c r="I285" s="392">
        <f>E285</f>
        <v>3180.04</v>
      </c>
      <c r="J285" s="416" t="s">
        <v>297</v>
      </c>
      <c r="K285" s="392">
        <f t="shared" si="20"/>
        <v>3180.04</v>
      </c>
      <c r="L285" s="393" t="s">
        <v>27</v>
      </c>
      <c r="M285" s="393"/>
      <c r="N285" s="417"/>
      <c r="O285" s="390" t="s">
        <v>298</v>
      </c>
      <c r="P285" s="395">
        <f t="shared" si="16"/>
        <v>0</v>
      </c>
    </row>
    <row r="286" spans="1:16" ht="82.5">
      <c r="A286" s="389" t="s">
        <v>1090</v>
      </c>
      <c r="B286" s="393" t="s">
        <v>25</v>
      </c>
      <c r="C286" s="426"/>
      <c r="D286" s="365" t="s">
        <v>313</v>
      </c>
      <c r="E286" s="412">
        <v>2100</v>
      </c>
      <c r="F286" s="399">
        <f t="shared" si="19"/>
        <v>2100</v>
      </c>
      <c r="G286" s="393" t="s">
        <v>25</v>
      </c>
      <c r="H286" s="390" t="s">
        <v>237</v>
      </c>
      <c r="I286" s="392">
        <f>E286</f>
        <v>2100</v>
      </c>
      <c r="J286" s="393" t="s">
        <v>237</v>
      </c>
      <c r="K286" s="392">
        <f t="shared" si="20"/>
        <v>2100</v>
      </c>
      <c r="L286" s="393" t="s">
        <v>27</v>
      </c>
      <c r="M286" s="393"/>
      <c r="N286" s="417"/>
      <c r="O286" s="391" t="s">
        <v>314</v>
      </c>
      <c r="P286" s="395">
        <f t="shared" si="16"/>
        <v>0</v>
      </c>
    </row>
    <row r="287" spans="1:16" ht="123.75">
      <c r="A287" s="389" t="s">
        <v>1091</v>
      </c>
      <c r="B287" s="393" t="s">
        <v>25</v>
      </c>
      <c r="C287" s="426"/>
      <c r="D287" s="365" t="s">
        <v>318</v>
      </c>
      <c r="E287" s="412">
        <v>3600</v>
      </c>
      <c r="F287" s="399">
        <f t="shared" si="19"/>
        <v>3600</v>
      </c>
      <c r="G287" s="393" t="s">
        <v>25</v>
      </c>
      <c r="H287" s="390" t="s">
        <v>49</v>
      </c>
      <c r="I287" s="392">
        <f>E287</f>
        <v>3600</v>
      </c>
      <c r="J287" s="393" t="s">
        <v>49</v>
      </c>
      <c r="K287" s="392">
        <f t="shared" si="20"/>
        <v>3600</v>
      </c>
      <c r="L287" s="393" t="s">
        <v>27</v>
      </c>
      <c r="M287" s="393"/>
      <c r="N287" s="417"/>
      <c r="O287" s="391" t="s">
        <v>319</v>
      </c>
      <c r="P287" s="395">
        <f t="shared" si="16"/>
        <v>0</v>
      </c>
    </row>
    <row r="288" spans="1:16">
      <c r="A288" s="389" t="s">
        <v>1092</v>
      </c>
      <c r="B288" s="390" t="s">
        <v>25</v>
      </c>
      <c r="C288" s="391" t="s">
        <v>425</v>
      </c>
      <c r="D288" s="365" t="s">
        <v>424</v>
      </c>
      <c r="E288" s="392">
        <v>950</v>
      </c>
      <c r="F288" s="392">
        <v>950</v>
      </c>
      <c r="G288" s="390" t="s">
        <v>25</v>
      </c>
      <c r="H288" s="390" t="s">
        <v>26</v>
      </c>
      <c r="I288" s="392">
        <v>950</v>
      </c>
      <c r="J288" s="393" t="s">
        <v>26</v>
      </c>
      <c r="K288" s="392">
        <v>950</v>
      </c>
      <c r="L288" s="393" t="s">
        <v>27</v>
      </c>
      <c r="M288" s="390"/>
      <c r="N288" s="417"/>
      <c r="O288" s="391" t="s">
        <v>425</v>
      </c>
      <c r="P288" s="395">
        <f t="shared" si="16"/>
        <v>0</v>
      </c>
    </row>
    <row r="289" spans="1:16">
      <c r="A289" s="389" t="s">
        <v>1093</v>
      </c>
      <c r="B289" s="390" t="s">
        <v>25</v>
      </c>
      <c r="C289" s="391" t="s">
        <v>427</v>
      </c>
      <c r="D289" s="365" t="s">
        <v>426</v>
      </c>
      <c r="E289" s="392">
        <v>2160</v>
      </c>
      <c r="F289" s="392">
        <v>2160</v>
      </c>
      <c r="G289" s="390" t="s">
        <v>25</v>
      </c>
      <c r="H289" s="390" t="s">
        <v>45</v>
      </c>
      <c r="I289" s="392">
        <v>2160</v>
      </c>
      <c r="J289" s="393" t="s">
        <v>45</v>
      </c>
      <c r="K289" s="392">
        <v>2160</v>
      </c>
      <c r="L289" s="393" t="s">
        <v>27</v>
      </c>
      <c r="M289" s="390"/>
      <c r="N289" s="417"/>
      <c r="O289" s="391" t="s">
        <v>427</v>
      </c>
      <c r="P289" s="395">
        <f t="shared" si="16"/>
        <v>0</v>
      </c>
    </row>
    <row r="290" spans="1:16" ht="123.75">
      <c r="A290" s="389" t="s">
        <v>1094</v>
      </c>
      <c r="B290" s="390" t="s">
        <v>25</v>
      </c>
      <c r="C290" s="391" t="s">
        <v>429</v>
      </c>
      <c r="D290" s="365" t="s">
        <v>428</v>
      </c>
      <c r="E290" s="392">
        <v>3000</v>
      </c>
      <c r="F290" s="392">
        <v>3000</v>
      </c>
      <c r="G290" s="390" t="s">
        <v>25</v>
      </c>
      <c r="H290" s="390" t="s">
        <v>49</v>
      </c>
      <c r="I290" s="392">
        <v>3000</v>
      </c>
      <c r="J290" s="393" t="s">
        <v>49</v>
      </c>
      <c r="K290" s="392">
        <v>3000</v>
      </c>
      <c r="L290" s="393" t="s">
        <v>27</v>
      </c>
      <c r="M290" s="390"/>
      <c r="N290" s="417"/>
      <c r="O290" s="391" t="s">
        <v>429</v>
      </c>
      <c r="P290" s="395">
        <f t="shared" si="16"/>
        <v>0</v>
      </c>
    </row>
    <row r="291" spans="1:16">
      <c r="A291" s="389" t="s">
        <v>1095</v>
      </c>
      <c r="B291" s="390" t="s">
        <v>25</v>
      </c>
      <c r="C291" s="391" t="s">
        <v>431</v>
      </c>
      <c r="D291" s="365" t="s">
        <v>430</v>
      </c>
      <c r="E291" s="392">
        <v>3900</v>
      </c>
      <c r="F291" s="392">
        <v>3900</v>
      </c>
      <c r="G291" s="390" t="s">
        <v>25</v>
      </c>
      <c r="H291" s="390" t="s">
        <v>45</v>
      </c>
      <c r="I291" s="392">
        <v>3900</v>
      </c>
      <c r="J291" s="393" t="s">
        <v>45</v>
      </c>
      <c r="K291" s="392">
        <v>3900</v>
      </c>
      <c r="L291" s="393" t="s">
        <v>27</v>
      </c>
      <c r="M291" s="390"/>
      <c r="N291" s="417"/>
      <c r="O291" s="391" t="s">
        <v>431</v>
      </c>
      <c r="P291" s="395">
        <f t="shared" si="16"/>
        <v>0</v>
      </c>
    </row>
    <row r="292" spans="1:16" ht="82.5">
      <c r="A292" s="389" t="s">
        <v>1096</v>
      </c>
      <c r="B292" s="390" t="s">
        <v>25</v>
      </c>
      <c r="C292" s="390" t="s">
        <v>475</v>
      </c>
      <c r="D292" s="369" t="s">
        <v>474</v>
      </c>
      <c r="E292" s="418">
        <v>3900</v>
      </c>
      <c r="F292" s="392">
        <v>3900</v>
      </c>
      <c r="G292" s="390" t="s">
        <v>25</v>
      </c>
      <c r="H292" s="419" t="s">
        <v>49</v>
      </c>
      <c r="I292" s="392">
        <v>3900</v>
      </c>
      <c r="J292" s="457" t="s">
        <v>49</v>
      </c>
      <c r="K292" s="392">
        <v>3900</v>
      </c>
      <c r="L292" s="393" t="s">
        <v>27</v>
      </c>
      <c r="M292" s="393"/>
      <c r="N292" s="417"/>
      <c r="O292" s="390" t="s">
        <v>475</v>
      </c>
      <c r="P292" s="395">
        <f t="shared" si="16"/>
        <v>0</v>
      </c>
    </row>
    <row r="293" spans="1:16" ht="82.5">
      <c r="A293" s="389" t="s">
        <v>1097</v>
      </c>
      <c r="B293" s="390" t="s">
        <v>25</v>
      </c>
      <c r="C293" s="391" t="s">
        <v>520</v>
      </c>
      <c r="D293" s="365" t="s">
        <v>519</v>
      </c>
      <c r="E293" s="392">
        <v>1380</v>
      </c>
      <c r="F293" s="392">
        <v>1380</v>
      </c>
      <c r="G293" s="390" t="s">
        <v>25</v>
      </c>
      <c r="H293" s="390" t="s">
        <v>45</v>
      </c>
      <c r="I293" s="392">
        <v>1380</v>
      </c>
      <c r="J293" s="393" t="s">
        <v>45</v>
      </c>
      <c r="K293" s="392">
        <v>1380</v>
      </c>
      <c r="L293" s="393" t="s">
        <v>27</v>
      </c>
      <c r="M293" s="390"/>
      <c r="N293" s="417"/>
      <c r="O293" s="391" t="s">
        <v>520</v>
      </c>
      <c r="P293" s="395">
        <f t="shared" si="16"/>
        <v>0</v>
      </c>
    </row>
    <row r="294" spans="1:16" ht="82.5">
      <c r="A294" s="389" t="s">
        <v>1098</v>
      </c>
      <c r="B294" s="390" t="s">
        <v>25</v>
      </c>
      <c r="C294" s="391" t="s">
        <v>553</v>
      </c>
      <c r="D294" s="365" t="s">
        <v>551</v>
      </c>
      <c r="E294" s="392">
        <v>3150</v>
      </c>
      <c r="F294" s="392">
        <v>3150</v>
      </c>
      <c r="G294" s="390" t="s">
        <v>25</v>
      </c>
      <c r="H294" s="390" t="s">
        <v>552</v>
      </c>
      <c r="I294" s="392">
        <v>3150</v>
      </c>
      <c r="J294" s="393" t="s">
        <v>552</v>
      </c>
      <c r="K294" s="392">
        <v>3150</v>
      </c>
      <c r="L294" s="393" t="s">
        <v>27</v>
      </c>
      <c r="M294" s="390"/>
      <c r="N294" s="417"/>
      <c r="O294" s="391" t="s">
        <v>553</v>
      </c>
      <c r="P294" s="395">
        <f t="shared" si="16"/>
        <v>0</v>
      </c>
    </row>
    <row r="295" spans="1:16" ht="82.5">
      <c r="A295" s="389" t="s">
        <v>1099</v>
      </c>
      <c r="B295" s="390" t="s">
        <v>25</v>
      </c>
      <c r="C295" s="391" t="s">
        <v>571</v>
      </c>
      <c r="D295" s="368" t="s">
        <v>570</v>
      </c>
      <c r="E295" s="392">
        <v>1250</v>
      </c>
      <c r="F295" s="392">
        <v>1250</v>
      </c>
      <c r="G295" s="390" t="s">
        <v>25</v>
      </c>
      <c r="H295" s="390" t="s">
        <v>568</v>
      </c>
      <c r="I295" s="392">
        <v>1250</v>
      </c>
      <c r="J295" s="393" t="s">
        <v>568</v>
      </c>
      <c r="K295" s="392">
        <v>1250</v>
      </c>
      <c r="L295" s="393" t="s">
        <v>27</v>
      </c>
      <c r="M295" s="390"/>
      <c r="N295" s="417"/>
      <c r="O295" s="391" t="s">
        <v>571</v>
      </c>
      <c r="P295" s="395">
        <f t="shared" si="16"/>
        <v>0</v>
      </c>
    </row>
    <row r="296" spans="1:16" ht="82.5">
      <c r="A296" s="389" t="s">
        <v>1100</v>
      </c>
      <c r="B296" s="390" t="s">
        <v>25</v>
      </c>
      <c r="C296" s="391" t="s">
        <v>576</v>
      </c>
      <c r="D296" s="365" t="s">
        <v>575</v>
      </c>
      <c r="E296" s="392">
        <v>2850</v>
      </c>
      <c r="F296" s="392">
        <v>2850</v>
      </c>
      <c r="G296" s="390" t="s">
        <v>25</v>
      </c>
      <c r="H296" s="390" t="s">
        <v>492</v>
      </c>
      <c r="I296" s="392">
        <v>2850</v>
      </c>
      <c r="J296" s="393" t="s">
        <v>492</v>
      </c>
      <c r="K296" s="392">
        <v>2850</v>
      </c>
      <c r="L296" s="393" t="s">
        <v>27</v>
      </c>
      <c r="M296" s="390"/>
      <c r="N296" s="417"/>
      <c r="O296" s="391" t="s">
        <v>576</v>
      </c>
      <c r="P296" s="395">
        <f t="shared" si="16"/>
        <v>0</v>
      </c>
    </row>
    <row r="297" spans="1:16" ht="123.75">
      <c r="A297" s="389" t="s">
        <v>1101</v>
      </c>
      <c r="B297" s="390" t="s">
        <v>25</v>
      </c>
      <c r="C297" s="391" t="s">
        <v>2249</v>
      </c>
      <c r="D297" s="365" t="s">
        <v>2231</v>
      </c>
      <c r="E297" s="399">
        <v>41000</v>
      </c>
      <c r="F297" s="399">
        <v>41000</v>
      </c>
      <c r="G297" s="390" t="s">
        <v>25</v>
      </c>
      <c r="H297" s="390" t="s">
        <v>31</v>
      </c>
      <c r="I297" s="392">
        <v>41000</v>
      </c>
      <c r="J297" s="393" t="s">
        <v>31</v>
      </c>
      <c r="K297" s="392">
        <v>41000</v>
      </c>
      <c r="L297" s="393" t="s">
        <v>27</v>
      </c>
      <c r="M297" s="394" t="s">
        <v>1961</v>
      </c>
      <c r="N297" s="394" t="s">
        <v>1962</v>
      </c>
      <c r="O297" s="391" t="s">
        <v>2249</v>
      </c>
      <c r="P297" s="395">
        <f t="shared" si="16"/>
        <v>0</v>
      </c>
    </row>
    <row r="298" spans="1:16" ht="82.5">
      <c r="A298" s="389" t="s">
        <v>1229</v>
      </c>
      <c r="B298" s="390" t="s">
        <v>25</v>
      </c>
      <c r="C298" s="427" t="s">
        <v>1966</v>
      </c>
      <c r="D298" s="365" t="s">
        <v>718</v>
      </c>
      <c r="E298" s="399">
        <v>20200</v>
      </c>
      <c r="F298" s="399">
        <v>20200</v>
      </c>
      <c r="G298" s="390" t="s">
        <v>25</v>
      </c>
      <c r="H298" s="427" t="s">
        <v>1340</v>
      </c>
      <c r="I298" s="392">
        <v>20200</v>
      </c>
      <c r="J298" s="427" t="s">
        <v>1340</v>
      </c>
      <c r="K298" s="392">
        <v>20200</v>
      </c>
      <c r="L298" s="393" t="s">
        <v>27</v>
      </c>
      <c r="M298" s="428" t="s">
        <v>1964</v>
      </c>
      <c r="N298" s="428" t="s">
        <v>1965</v>
      </c>
      <c r="O298" s="391">
        <v>25034</v>
      </c>
      <c r="P298" s="395">
        <f>E298-K298</f>
        <v>0</v>
      </c>
    </row>
    <row r="299" spans="1:16">
      <c r="A299" s="389" t="s">
        <v>1102</v>
      </c>
      <c r="B299" s="390" t="s">
        <v>25</v>
      </c>
      <c r="C299" s="391" t="s">
        <v>781</v>
      </c>
      <c r="D299" s="364" t="s">
        <v>780</v>
      </c>
      <c r="E299" s="421">
        <v>3670</v>
      </c>
      <c r="F299" s="421">
        <v>3670</v>
      </c>
      <c r="G299" s="390" t="s">
        <v>25</v>
      </c>
      <c r="H299" s="390" t="s">
        <v>198</v>
      </c>
      <c r="I299" s="421">
        <v>3670</v>
      </c>
      <c r="J299" s="393" t="s">
        <v>198</v>
      </c>
      <c r="K299" s="392">
        <f>I299</f>
        <v>3670</v>
      </c>
      <c r="L299" s="393" t="s">
        <v>27</v>
      </c>
      <c r="M299" s="393"/>
      <c r="N299" s="417"/>
      <c r="O299" s="391" t="s">
        <v>781</v>
      </c>
      <c r="P299" s="395">
        <f t="shared" si="16"/>
        <v>0</v>
      </c>
    </row>
    <row r="300" spans="1:16">
      <c r="A300" s="389" t="s">
        <v>1103</v>
      </c>
      <c r="B300" s="390" t="s">
        <v>25</v>
      </c>
      <c r="C300" s="391" t="s">
        <v>783</v>
      </c>
      <c r="D300" s="364" t="s">
        <v>782</v>
      </c>
      <c r="E300" s="421">
        <v>1440</v>
      </c>
      <c r="F300" s="421">
        <v>1440</v>
      </c>
      <c r="G300" s="390" t="s">
        <v>25</v>
      </c>
      <c r="H300" s="390" t="s">
        <v>26</v>
      </c>
      <c r="I300" s="421">
        <v>1440</v>
      </c>
      <c r="J300" s="393" t="s">
        <v>26</v>
      </c>
      <c r="K300" s="421">
        <v>1440</v>
      </c>
      <c r="L300" s="393" t="s">
        <v>27</v>
      </c>
      <c r="M300" s="393"/>
      <c r="N300" s="417"/>
      <c r="O300" s="391" t="s">
        <v>783</v>
      </c>
      <c r="P300" s="395">
        <f t="shared" si="16"/>
        <v>0</v>
      </c>
    </row>
    <row r="301" spans="1:16">
      <c r="A301" s="389" t="s">
        <v>1104</v>
      </c>
      <c r="B301" s="390" t="s">
        <v>25</v>
      </c>
      <c r="C301" s="391" t="s">
        <v>784</v>
      </c>
      <c r="D301" s="365" t="s">
        <v>782</v>
      </c>
      <c r="E301" s="392">
        <v>1500</v>
      </c>
      <c r="F301" s="399">
        <v>1500</v>
      </c>
      <c r="G301" s="390" t="s">
        <v>25</v>
      </c>
      <c r="H301" s="390" t="s">
        <v>669</v>
      </c>
      <c r="I301" s="392">
        <v>1500</v>
      </c>
      <c r="J301" s="393" t="s">
        <v>669</v>
      </c>
      <c r="K301" s="392">
        <v>1500</v>
      </c>
      <c r="L301" s="393" t="s">
        <v>27</v>
      </c>
      <c r="M301" s="393"/>
      <c r="N301" s="417"/>
      <c r="O301" s="391" t="s">
        <v>784</v>
      </c>
      <c r="P301" s="395">
        <f t="shared" si="16"/>
        <v>0</v>
      </c>
    </row>
    <row r="302" spans="1:16" ht="82.5">
      <c r="A302" s="389" t="s">
        <v>1106</v>
      </c>
      <c r="B302" s="390" t="s">
        <v>25</v>
      </c>
      <c r="C302" s="184"/>
      <c r="D302" s="365" t="s">
        <v>760</v>
      </c>
      <c r="E302" s="399">
        <v>1500</v>
      </c>
      <c r="F302" s="399">
        <v>1500</v>
      </c>
      <c r="G302" s="390" t="s">
        <v>25</v>
      </c>
      <c r="H302" s="390" t="s">
        <v>49</v>
      </c>
      <c r="I302" s="392">
        <v>1500</v>
      </c>
      <c r="J302" s="393" t="s">
        <v>49</v>
      </c>
      <c r="K302" s="392">
        <v>1500</v>
      </c>
      <c r="L302" s="393" t="s">
        <v>27</v>
      </c>
      <c r="M302" s="393"/>
      <c r="N302" s="417"/>
      <c r="O302" s="391" t="s">
        <v>761</v>
      </c>
      <c r="P302" s="395">
        <f t="shared" si="16"/>
        <v>0</v>
      </c>
    </row>
    <row r="303" spans="1:16" ht="82.5">
      <c r="A303" s="389" t="s">
        <v>1107</v>
      </c>
      <c r="B303" s="390" t="s">
        <v>25</v>
      </c>
      <c r="C303" s="184"/>
      <c r="D303" s="365" t="s">
        <v>762</v>
      </c>
      <c r="E303" s="399">
        <v>1500</v>
      </c>
      <c r="F303" s="399">
        <v>1500</v>
      </c>
      <c r="G303" s="390" t="s">
        <v>25</v>
      </c>
      <c r="H303" s="390" t="s">
        <v>198</v>
      </c>
      <c r="I303" s="392">
        <v>1500</v>
      </c>
      <c r="J303" s="393" t="s">
        <v>198</v>
      </c>
      <c r="K303" s="392">
        <v>1500</v>
      </c>
      <c r="L303" s="393" t="s">
        <v>27</v>
      </c>
      <c r="M303" s="393"/>
      <c r="N303" s="417"/>
      <c r="O303" s="391" t="s">
        <v>763</v>
      </c>
      <c r="P303" s="395">
        <f t="shared" si="16"/>
        <v>0</v>
      </c>
    </row>
    <row r="304" spans="1:16">
      <c r="A304" s="389" t="s">
        <v>1109</v>
      </c>
      <c r="B304" s="390" t="s">
        <v>25</v>
      </c>
      <c r="C304" s="184"/>
      <c r="D304" s="365" t="s">
        <v>802</v>
      </c>
      <c r="E304" s="399">
        <v>2900</v>
      </c>
      <c r="F304" s="399">
        <v>2900</v>
      </c>
      <c r="G304" s="390" t="s">
        <v>25</v>
      </c>
      <c r="H304" s="390" t="s">
        <v>803</v>
      </c>
      <c r="I304" s="392">
        <v>2900</v>
      </c>
      <c r="J304" s="393" t="s">
        <v>803</v>
      </c>
      <c r="K304" s="392">
        <v>2900</v>
      </c>
      <c r="L304" s="393" t="s">
        <v>27</v>
      </c>
      <c r="M304" s="393"/>
      <c r="N304" s="417"/>
      <c r="O304" s="393" t="s">
        <v>2198</v>
      </c>
      <c r="P304" s="395">
        <f t="shared" si="16"/>
        <v>0</v>
      </c>
    </row>
    <row r="305" spans="1:16">
      <c r="A305" s="389" t="s">
        <v>1110</v>
      </c>
      <c r="B305" s="390" t="s">
        <v>25</v>
      </c>
      <c r="C305" s="184"/>
      <c r="D305" s="365" t="s">
        <v>804</v>
      </c>
      <c r="E305" s="399">
        <v>2900</v>
      </c>
      <c r="F305" s="399">
        <v>2900</v>
      </c>
      <c r="G305" s="390" t="s">
        <v>25</v>
      </c>
      <c r="H305" s="390" t="s">
        <v>198</v>
      </c>
      <c r="I305" s="392">
        <v>2900</v>
      </c>
      <c r="J305" s="393" t="s">
        <v>198</v>
      </c>
      <c r="K305" s="392">
        <v>2900</v>
      </c>
      <c r="L305" s="393" t="s">
        <v>27</v>
      </c>
      <c r="M305" s="393"/>
      <c r="N305" s="417"/>
      <c r="O305" s="393" t="s">
        <v>2199</v>
      </c>
      <c r="P305" s="395">
        <f t="shared" si="16"/>
        <v>0</v>
      </c>
    </row>
    <row r="306" spans="1:16">
      <c r="A306" s="389" t="s">
        <v>1111</v>
      </c>
      <c r="B306" s="390" t="s">
        <v>25</v>
      </c>
      <c r="C306" s="184"/>
      <c r="D306" s="365" t="s">
        <v>823</v>
      </c>
      <c r="E306" s="399">
        <v>2500</v>
      </c>
      <c r="F306" s="399">
        <v>2500</v>
      </c>
      <c r="G306" s="390" t="s">
        <v>25</v>
      </c>
      <c r="H306" s="390" t="s">
        <v>824</v>
      </c>
      <c r="I306" s="399">
        <v>2500</v>
      </c>
      <c r="J306" s="393" t="s">
        <v>824</v>
      </c>
      <c r="K306" s="399">
        <v>2500</v>
      </c>
      <c r="L306" s="393" t="s">
        <v>27</v>
      </c>
      <c r="M306" s="393"/>
      <c r="N306" s="417"/>
      <c r="O306" s="393" t="s">
        <v>2223</v>
      </c>
      <c r="P306" s="395">
        <f t="shared" si="16"/>
        <v>0</v>
      </c>
    </row>
    <row r="307" spans="1:16" ht="123.75">
      <c r="A307" s="389" t="s">
        <v>1077</v>
      </c>
      <c r="B307" s="425" t="s">
        <v>20</v>
      </c>
      <c r="C307" s="184"/>
      <c r="D307" s="367" t="s">
        <v>166</v>
      </c>
      <c r="E307" s="412">
        <v>4000</v>
      </c>
      <c r="F307" s="399">
        <f>E307</f>
        <v>4000</v>
      </c>
      <c r="G307" s="425" t="s">
        <v>20</v>
      </c>
      <c r="H307" s="415" t="s">
        <v>167</v>
      </c>
      <c r="I307" s="392">
        <f>F307</f>
        <v>4000</v>
      </c>
      <c r="J307" s="416" t="s">
        <v>167</v>
      </c>
      <c r="K307" s="392">
        <f>I307</f>
        <v>4000</v>
      </c>
      <c r="L307" s="393" t="s">
        <v>274</v>
      </c>
      <c r="M307" s="393"/>
      <c r="N307" s="417"/>
      <c r="O307" s="391">
        <v>243892</v>
      </c>
      <c r="P307" s="395">
        <f>E307-K307</f>
        <v>0</v>
      </c>
    </row>
    <row r="308" spans="1:16" ht="123.75">
      <c r="A308" s="389" t="s">
        <v>1112</v>
      </c>
      <c r="B308" s="425" t="s">
        <v>20</v>
      </c>
      <c r="C308" s="426"/>
      <c r="D308" s="365" t="s">
        <v>235</v>
      </c>
      <c r="E308" s="392">
        <v>4000</v>
      </c>
      <c r="F308" s="392">
        <v>4000</v>
      </c>
      <c r="G308" s="425" t="s">
        <v>20</v>
      </c>
      <c r="H308" s="393" t="s">
        <v>167</v>
      </c>
      <c r="I308" s="392">
        <v>4000</v>
      </c>
      <c r="J308" s="393" t="s">
        <v>167</v>
      </c>
      <c r="K308" s="392">
        <v>4000</v>
      </c>
      <c r="L308" s="393" t="s">
        <v>274</v>
      </c>
      <c r="M308" s="393"/>
      <c r="N308" s="417"/>
      <c r="O308" s="391">
        <v>24777</v>
      </c>
      <c r="P308" s="395">
        <f t="shared" si="16"/>
        <v>0</v>
      </c>
    </row>
    <row r="309" spans="1:16" ht="123.75">
      <c r="A309" s="389" t="s">
        <v>1113</v>
      </c>
      <c r="B309" s="425" t="s">
        <v>20</v>
      </c>
      <c r="C309" s="426"/>
      <c r="D309" s="365" t="s">
        <v>276</v>
      </c>
      <c r="E309" s="392">
        <v>4000</v>
      </c>
      <c r="F309" s="392">
        <v>4000</v>
      </c>
      <c r="G309" s="425" t="s">
        <v>20</v>
      </c>
      <c r="H309" s="390" t="s">
        <v>167</v>
      </c>
      <c r="I309" s="392">
        <v>4000</v>
      </c>
      <c r="J309" s="393" t="s">
        <v>167</v>
      </c>
      <c r="K309" s="392">
        <v>4000</v>
      </c>
      <c r="L309" s="393" t="s">
        <v>274</v>
      </c>
      <c r="M309" s="393"/>
      <c r="N309" s="417"/>
      <c r="O309" s="391">
        <v>24808</v>
      </c>
      <c r="P309" s="395">
        <f t="shared" si="16"/>
        <v>0</v>
      </c>
    </row>
    <row r="310" spans="1:16" ht="123.75">
      <c r="A310" s="389" t="s">
        <v>1114</v>
      </c>
      <c r="B310" s="425" t="s">
        <v>20</v>
      </c>
      <c r="C310" s="426"/>
      <c r="D310" s="365" t="s">
        <v>343</v>
      </c>
      <c r="E310" s="392">
        <v>4000</v>
      </c>
      <c r="F310" s="392">
        <v>4000</v>
      </c>
      <c r="G310" s="425" t="s">
        <v>20</v>
      </c>
      <c r="H310" s="390" t="s">
        <v>167</v>
      </c>
      <c r="I310" s="392">
        <v>4000</v>
      </c>
      <c r="J310" s="393" t="s">
        <v>167</v>
      </c>
      <c r="K310" s="392">
        <v>4000</v>
      </c>
      <c r="L310" s="393" t="s">
        <v>274</v>
      </c>
      <c r="M310" s="393"/>
      <c r="N310" s="417"/>
      <c r="O310" s="391">
        <v>24839</v>
      </c>
      <c r="P310" s="395">
        <f t="shared" si="16"/>
        <v>0</v>
      </c>
    </row>
    <row r="311" spans="1:16" ht="123.75">
      <c r="A311" s="389" t="s">
        <v>1115</v>
      </c>
      <c r="B311" s="425" t="s">
        <v>20</v>
      </c>
      <c r="C311" s="390"/>
      <c r="D311" s="365" t="s">
        <v>396</v>
      </c>
      <c r="E311" s="392">
        <v>4000</v>
      </c>
      <c r="F311" s="392">
        <v>4000</v>
      </c>
      <c r="G311" s="425" t="s">
        <v>20</v>
      </c>
      <c r="H311" s="390" t="s">
        <v>167</v>
      </c>
      <c r="I311" s="392">
        <v>4000</v>
      </c>
      <c r="J311" s="393" t="s">
        <v>167</v>
      </c>
      <c r="K311" s="392">
        <v>4000</v>
      </c>
      <c r="L311" s="393" t="s">
        <v>274</v>
      </c>
      <c r="M311" s="393"/>
      <c r="N311" s="417"/>
      <c r="O311" s="391">
        <v>24871</v>
      </c>
      <c r="P311" s="395">
        <f t="shared" si="16"/>
        <v>0</v>
      </c>
    </row>
    <row r="312" spans="1:16" ht="123.75">
      <c r="A312" s="389" t="s">
        <v>1116</v>
      </c>
      <c r="B312" s="425" t="s">
        <v>20</v>
      </c>
      <c r="C312" s="184"/>
      <c r="D312" s="365" t="s">
        <v>489</v>
      </c>
      <c r="E312" s="392">
        <v>4000</v>
      </c>
      <c r="F312" s="392">
        <v>4000</v>
      </c>
      <c r="G312" s="425" t="s">
        <v>20</v>
      </c>
      <c r="H312" s="390" t="s">
        <v>167</v>
      </c>
      <c r="I312" s="392">
        <v>4000</v>
      </c>
      <c r="J312" s="393" t="s">
        <v>167</v>
      </c>
      <c r="K312" s="392">
        <v>4000</v>
      </c>
      <c r="L312" s="393" t="s">
        <v>274</v>
      </c>
      <c r="M312" s="393"/>
      <c r="N312" s="417"/>
      <c r="O312" s="391">
        <v>24900</v>
      </c>
      <c r="P312" s="395">
        <f t="shared" si="16"/>
        <v>0</v>
      </c>
    </row>
    <row r="313" spans="1:16" ht="123.75">
      <c r="A313" s="389" t="s">
        <v>1117</v>
      </c>
      <c r="B313" s="425" t="s">
        <v>20</v>
      </c>
      <c r="C313" s="184"/>
      <c r="D313" s="365" t="s">
        <v>529</v>
      </c>
      <c r="E313" s="392">
        <v>4000</v>
      </c>
      <c r="F313" s="392">
        <v>4000</v>
      </c>
      <c r="G313" s="425" t="s">
        <v>20</v>
      </c>
      <c r="H313" s="390" t="s">
        <v>167</v>
      </c>
      <c r="I313" s="392">
        <v>4000</v>
      </c>
      <c r="J313" s="393" t="s">
        <v>167</v>
      </c>
      <c r="K313" s="392">
        <v>4000</v>
      </c>
      <c r="L313" s="393" t="s">
        <v>274</v>
      </c>
      <c r="M313" s="393"/>
      <c r="N313" s="417"/>
      <c r="O313" s="391">
        <v>24929</v>
      </c>
      <c r="P313" s="395">
        <f t="shared" si="16"/>
        <v>0</v>
      </c>
    </row>
    <row r="314" spans="1:16" ht="123.75">
      <c r="A314" s="389" t="s">
        <v>1120</v>
      </c>
      <c r="B314" s="425" t="s">
        <v>20</v>
      </c>
      <c r="C314" s="184"/>
      <c r="D314" s="365" t="s">
        <v>587</v>
      </c>
      <c r="E314" s="392">
        <v>4000</v>
      </c>
      <c r="F314" s="392">
        <v>4000</v>
      </c>
      <c r="G314" s="425" t="s">
        <v>20</v>
      </c>
      <c r="H314" s="390" t="s">
        <v>21</v>
      </c>
      <c r="I314" s="392">
        <v>4000</v>
      </c>
      <c r="J314" s="393" t="s">
        <v>21</v>
      </c>
      <c r="K314" s="392">
        <v>4000</v>
      </c>
      <c r="L314" s="393" t="s">
        <v>274</v>
      </c>
      <c r="M314" s="393"/>
      <c r="N314" s="417"/>
      <c r="O314" s="391">
        <v>24959</v>
      </c>
      <c r="P314" s="395">
        <f t="shared" si="16"/>
        <v>0</v>
      </c>
    </row>
    <row r="315" spans="1:16" ht="123.75">
      <c r="A315" s="389" t="s">
        <v>1108</v>
      </c>
      <c r="B315" s="425" t="s">
        <v>20</v>
      </c>
      <c r="C315" s="184"/>
      <c r="D315" s="365" t="s">
        <v>651</v>
      </c>
      <c r="E315" s="392">
        <v>4000</v>
      </c>
      <c r="F315" s="392">
        <v>4000</v>
      </c>
      <c r="G315" s="425" t="s">
        <v>20</v>
      </c>
      <c r="H315" s="390" t="s">
        <v>21</v>
      </c>
      <c r="I315" s="392">
        <v>4000</v>
      </c>
      <c r="J315" s="393" t="s">
        <v>21</v>
      </c>
      <c r="K315" s="392">
        <v>4000</v>
      </c>
      <c r="L315" s="393" t="s">
        <v>274</v>
      </c>
      <c r="M315" s="393"/>
      <c r="N315" s="417"/>
      <c r="O315" s="391">
        <v>24993</v>
      </c>
      <c r="P315" s="395">
        <f>E315-K315</f>
        <v>0</v>
      </c>
    </row>
    <row r="316" spans="1:16" ht="123.75">
      <c r="A316" s="389" t="s">
        <v>1118</v>
      </c>
      <c r="B316" s="425" t="s">
        <v>20</v>
      </c>
      <c r="C316" s="184"/>
      <c r="D316" s="365" t="s">
        <v>757</v>
      </c>
      <c r="E316" s="392">
        <v>4000</v>
      </c>
      <c r="F316" s="399">
        <v>4000</v>
      </c>
      <c r="G316" s="425" t="s">
        <v>20</v>
      </c>
      <c r="H316" s="390" t="s">
        <v>21</v>
      </c>
      <c r="I316" s="392">
        <v>4000</v>
      </c>
      <c r="J316" s="393" t="s">
        <v>21</v>
      </c>
      <c r="K316" s="392">
        <v>4000</v>
      </c>
      <c r="L316" s="393" t="s">
        <v>274</v>
      </c>
      <c r="M316" s="393"/>
      <c r="N316" s="417"/>
      <c r="O316" s="391">
        <v>25020</v>
      </c>
      <c r="P316" s="395">
        <f>E316-K316</f>
        <v>0</v>
      </c>
    </row>
    <row r="317" spans="1:16" ht="123.75">
      <c r="A317" s="389" t="s">
        <v>1119</v>
      </c>
      <c r="B317" s="425" t="s">
        <v>20</v>
      </c>
      <c r="C317" s="184"/>
      <c r="D317" s="365" t="s">
        <v>798</v>
      </c>
      <c r="E317" s="392">
        <v>4000</v>
      </c>
      <c r="F317" s="399">
        <v>4000</v>
      </c>
      <c r="G317" s="425" t="s">
        <v>20</v>
      </c>
      <c r="H317" s="390" t="s">
        <v>21</v>
      </c>
      <c r="I317" s="392">
        <v>4000</v>
      </c>
      <c r="J317" s="393" t="s">
        <v>21</v>
      </c>
      <c r="K317" s="392">
        <v>4000</v>
      </c>
      <c r="L317" s="393" t="s">
        <v>82</v>
      </c>
      <c r="M317" s="393"/>
      <c r="N317" s="417"/>
      <c r="O317" s="391">
        <v>25051</v>
      </c>
      <c r="P317" s="395">
        <f>E317-K317</f>
        <v>0</v>
      </c>
    </row>
    <row r="318" spans="1:16" ht="123.75">
      <c r="A318" s="389" t="s">
        <v>1121</v>
      </c>
      <c r="B318" s="425" t="s">
        <v>20</v>
      </c>
      <c r="C318" s="184"/>
      <c r="D318" s="365" t="s">
        <v>828</v>
      </c>
      <c r="E318" s="392">
        <v>4000</v>
      </c>
      <c r="F318" s="399">
        <v>4000</v>
      </c>
      <c r="G318" s="425" t="s">
        <v>20</v>
      </c>
      <c r="H318" s="390" t="s">
        <v>21</v>
      </c>
      <c r="I318" s="392">
        <v>4000</v>
      </c>
      <c r="J318" s="393" t="s">
        <v>21</v>
      </c>
      <c r="K318" s="392">
        <v>4000</v>
      </c>
      <c r="L318" s="393" t="s">
        <v>82</v>
      </c>
      <c r="M318" s="393"/>
      <c r="N318" s="417"/>
      <c r="O318" s="393" t="s">
        <v>2195</v>
      </c>
      <c r="P318" s="395">
        <f t="shared" si="16"/>
        <v>0</v>
      </c>
    </row>
    <row r="319" spans="1:16" ht="206.25">
      <c r="A319" s="389" t="s">
        <v>1143</v>
      </c>
      <c r="B319" s="425" t="s">
        <v>30</v>
      </c>
      <c r="C319" s="184"/>
      <c r="D319" s="368" t="s">
        <v>176</v>
      </c>
      <c r="E319" s="412">
        <v>2000</v>
      </c>
      <c r="F319" s="399">
        <v>2000</v>
      </c>
      <c r="G319" s="425" t="s">
        <v>30</v>
      </c>
      <c r="H319" s="413" t="s">
        <v>31</v>
      </c>
      <c r="I319" s="392">
        <f>F319</f>
        <v>2000</v>
      </c>
      <c r="J319" s="456" t="s">
        <v>31</v>
      </c>
      <c r="K319" s="392">
        <v>2000</v>
      </c>
      <c r="L319" s="425" t="s">
        <v>32</v>
      </c>
      <c r="M319" s="425"/>
      <c r="N319" s="429"/>
      <c r="O319" s="391">
        <v>24749</v>
      </c>
      <c r="P319" s="395">
        <f t="shared" ref="P319:P331" si="21">E319-K319</f>
        <v>0</v>
      </c>
    </row>
    <row r="320" spans="1:16" ht="206.25">
      <c r="A320" s="389" t="s">
        <v>1144</v>
      </c>
      <c r="B320" s="425" t="s">
        <v>30</v>
      </c>
      <c r="C320" s="184"/>
      <c r="D320" s="368" t="s">
        <v>177</v>
      </c>
      <c r="E320" s="412">
        <v>2500</v>
      </c>
      <c r="F320" s="399">
        <v>2500</v>
      </c>
      <c r="G320" s="425" t="s">
        <v>30</v>
      </c>
      <c r="H320" s="413" t="s">
        <v>31</v>
      </c>
      <c r="I320" s="392">
        <v>2500</v>
      </c>
      <c r="J320" s="456" t="s">
        <v>31</v>
      </c>
      <c r="K320" s="392">
        <v>2500</v>
      </c>
      <c r="L320" s="425" t="s">
        <v>32</v>
      </c>
      <c r="M320" s="425"/>
      <c r="N320" s="429"/>
      <c r="O320" s="391">
        <v>24753</v>
      </c>
      <c r="P320" s="395">
        <f t="shared" si="21"/>
        <v>0</v>
      </c>
    </row>
    <row r="321" spans="1:16" ht="206.25">
      <c r="A321" s="389" t="s">
        <v>1145</v>
      </c>
      <c r="B321" s="425" t="s">
        <v>30</v>
      </c>
      <c r="C321" s="184"/>
      <c r="D321" s="368" t="s">
        <v>182</v>
      </c>
      <c r="E321" s="412">
        <v>4500</v>
      </c>
      <c r="F321" s="399">
        <v>4500</v>
      </c>
      <c r="G321" s="425" t="s">
        <v>30</v>
      </c>
      <c r="H321" s="413" t="s">
        <v>31</v>
      </c>
      <c r="I321" s="392">
        <f>F321</f>
        <v>4500</v>
      </c>
      <c r="J321" s="456" t="s">
        <v>31</v>
      </c>
      <c r="K321" s="392">
        <v>4500</v>
      </c>
      <c r="L321" s="425" t="s">
        <v>32</v>
      </c>
      <c r="M321" s="425"/>
      <c r="N321" s="429"/>
      <c r="O321" s="391">
        <v>24755</v>
      </c>
      <c r="P321" s="395">
        <f t="shared" si="21"/>
        <v>0</v>
      </c>
    </row>
    <row r="322" spans="1:16" ht="206.25">
      <c r="A322" s="389" t="s">
        <v>1146</v>
      </c>
      <c r="B322" s="425" t="s">
        <v>30</v>
      </c>
      <c r="C322" s="184"/>
      <c r="D322" s="368" t="s">
        <v>176</v>
      </c>
      <c r="E322" s="412">
        <v>2000</v>
      </c>
      <c r="F322" s="399">
        <v>2000</v>
      </c>
      <c r="G322" s="425" t="s">
        <v>30</v>
      </c>
      <c r="H322" s="415" t="s">
        <v>31</v>
      </c>
      <c r="I322" s="392">
        <v>2000</v>
      </c>
      <c r="J322" s="416" t="s">
        <v>31</v>
      </c>
      <c r="K322" s="392">
        <v>2000</v>
      </c>
      <c r="L322" s="425" t="s">
        <v>32</v>
      </c>
      <c r="M322" s="425"/>
      <c r="N322" s="429"/>
      <c r="O322" s="391">
        <v>24761</v>
      </c>
      <c r="P322" s="395">
        <f t="shared" si="21"/>
        <v>0</v>
      </c>
    </row>
    <row r="323" spans="1:16" ht="206.25">
      <c r="A323" s="389" t="s">
        <v>1154</v>
      </c>
      <c r="B323" s="425" t="s">
        <v>30</v>
      </c>
      <c r="C323" s="184"/>
      <c r="D323" s="368" t="s">
        <v>176</v>
      </c>
      <c r="E323" s="412">
        <v>2000</v>
      </c>
      <c r="F323" s="399">
        <f>E323</f>
        <v>2000</v>
      </c>
      <c r="G323" s="425" t="s">
        <v>30</v>
      </c>
      <c r="H323" s="415" t="s">
        <v>31</v>
      </c>
      <c r="I323" s="392">
        <f>F323</f>
        <v>2000</v>
      </c>
      <c r="J323" s="416" t="s">
        <v>31</v>
      </c>
      <c r="K323" s="392">
        <f>I323</f>
        <v>2000</v>
      </c>
      <c r="L323" s="425" t="s">
        <v>32</v>
      </c>
      <c r="M323" s="425"/>
      <c r="N323" s="429"/>
      <c r="O323" s="391">
        <v>24769</v>
      </c>
      <c r="P323" s="395">
        <f t="shared" si="21"/>
        <v>0</v>
      </c>
    </row>
    <row r="324" spans="1:16" ht="206.25">
      <c r="A324" s="389" t="s">
        <v>1167</v>
      </c>
      <c r="B324" s="425" t="s">
        <v>30</v>
      </c>
      <c r="C324" s="184"/>
      <c r="D324" s="368" t="s">
        <v>207</v>
      </c>
      <c r="E324" s="412">
        <v>2000</v>
      </c>
      <c r="F324" s="399">
        <f>E324</f>
        <v>2000</v>
      </c>
      <c r="G324" s="425" t="s">
        <v>30</v>
      </c>
      <c r="H324" s="415" t="s">
        <v>31</v>
      </c>
      <c r="I324" s="392">
        <f>F324</f>
        <v>2000</v>
      </c>
      <c r="J324" s="416" t="s">
        <v>31</v>
      </c>
      <c r="K324" s="392">
        <f>I324</f>
        <v>2000</v>
      </c>
      <c r="L324" s="425" t="s">
        <v>32</v>
      </c>
      <c r="M324" s="425"/>
      <c r="N324" s="429"/>
      <c r="O324" s="391">
        <v>24769</v>
      </c>
      <c r="P324" s="395">
        <f t="shared" si="21"/>
        <v>0</v>
      </c>
    </row>
    <row r="325" spans="1:16" ht="206.25">
      <c r="A325" s="389" t="s">
        <v>1176</v>
      </c>
      <c r="B325" s="425" t="s">
        <v>30</v>
      </c>
      <c r="C325" s="184"/>
      <c r="D325" s="368" t="s">
        <v>182</v>
      </c>
      <c r="E325" s="412">
        <v>4500</v>
      </c>
      <c r="F325" s="399">
        <f>E325</f>
        <v>4500</v>
      </c>
      <c r="G325" s="425" t="s">
        <v>30</v>
      </c>
      <c r="H325" s="415" t="s">
        <v>31</v>
      </c>
      <c r="I325" s="392">
        <f>F325</f>
        <v>4500</v>
      </c>
      <c r="J325" s="416" t="s">
        <v>31</v>
      </c>
      <c r="K325" s="392">
        <f>I325</f>
        <v>4500</v>
      </c>
      <c r="L325" s="425" t="s">
        <v>32</v>
      </c>
      <c r="M325" s="425"/>
      <c r="N325" s="429"/>
      <c r="O325" s="391">
        <v>24769</v>
      </c>
      <c r="P325" s="395">
        <f t="shared" si="21"/>
        <v>0</v>
      </c>
    </row>
    <row r="326" spans="1:16" ht="206.25">
      <c r="A326" s="389" t="s">
        <v>1182</v>
      </c>
      <c r="B326" s="425" t="s">
        <v>30</v>
      </c>
      <c r="C326" s="426"/>
      <c r="D326" s="365" t="s">
        <v>177</v>
      </c>
      <c r="E326" s="392">
        <v>2500</v>
      </c>
      <c r="F326" s="392">
        <v>2500</v>
      </c>
      <c r="G326" s="425" t="s">
        <v>30</v>
      </c>
      <c r="H326" s="393" t="s">
        <v>31</v>
      </c>
      <c r="I326" s="392">
        <v>2500</v>
      </c>
      <c r="J326" s="393" t="s">
        <v>31</v>
      </c>
      <c r="K326" s="392">
        <v>2500</v>
      </c>
      <c r="L326" s="425" t="s">
        <v>32</v>
      </c>
      <c r="M326" s="425"/>
      <c r="N326" s="429"/>
      <c r="O326" s="391">
        <v>24777</v>
      </c>
      <c r="P326" s="395">
        <f t="shared" si="21"/>
        <v>0</v>
      </c>
    </row>
    <row r="327" spans="1:16" ht="206.25">
      <c r="A327" s="389" t="s">
        <v>1183</v>
      </c>
      <c r="B327" s="425" t="s">
        <v>30</v>
      </c>
      <c r="C327" s="426"/>
      <c r="D327" s="365" t="s">
        <v>176</v>
      </c>
      <c r="E327" s="392">
        <v>2000</v>
      </c>
      <c r="F327" s="392">
        <v>2000</v>
      </c>
      <c r="G327" s="425" t="s">
        <v>30</v>
      </c>
      <c r="H327" s="393" t="s">
        <v>31</v>
      </c>
      <c r="I327" s="392">
        <v>2000</v>
      </c>
      <c r="J327" s="393" t="s">
        <v>31</v>
      </c>
      <c r="K327" s="392">
        <v>2000</v>
      </c>
      <c r="L327" s="425" t="s">
        <v>32</v>
      </c>
      <c r="M327" s="425"/>
      <c r="N327" s="429"/>
      <c r="O327" s="391">
        <v>24780</v>
      </c>
      <c r="P327" s="395">
        <f t="shared" si="21"/>
        <v>0</v>
      </c>
    </row>
    <row r="328" spans="1:16" ht="206.25">
      <c r="A328" s="389" t="s">
        <v>1219</v>
      </c>
      <c r="B328" s="425" t="s">
        <v>30</v>
      </c>
      <c r="C328" s="426"/>
      <c r="D328" s="365" t="s">
        <v>239</v>
      </c>
      <c r="E328" s="392">
        <v>3000</v>
      </c>
      <c r="F328" s="392">
        <v>3000</v>
      </c>
      <c r="G328" s="425" t="s">
        <v>30</v>
      </c>
      <c r="H328" s="393" t="s">
        <v>31</v>
      </c>
      <c r="I328" s="392">
        <v>3000</v>
      </c>
      <c r="J328" s="393" t="s">
        <v>31</v>
      </c>
      <c r="K328" s="392">
        <v>3000</v>
      </c>
      <c r="L328" s="425" t="s">
        <v>32</v>
      </c>
      <c r="M328" s="425"/>
      <c r="N328" s="429"/>
      <c r="O328" s="391">
        <v>24781</v>
      </c>
      <c r="P328" s="395">
        <f t="shared" si="21"/>
        <v>0</v>
      </c>
    </row>
    <row r="329" spans="1:16" ht="206.25">
      <c r="A329" s="389" t="s">
        <v>1238</v>
      </c>
      <c r="B329" s="425" t="s">
        <v>30</v>
      </c>
      <c r="C329" s="426"/>
      <c r="D329" s="365" t="s">
        <v>273</v>
      </c>
      <c r="E329" s="392">
        <v>4500</v>
      </c>
      <c r="F329" s="392">
        <v>4500</v>
      </c>
      <c r="G329" s="425" t="s">
        <v>30</v>
      </c>
      <c r="H329" s="393" t="s">
        <v>31</v>
      </c>
      <c r="I329" s="392">
        <v>4500</v>
      </c>
      <c r="J329" s="393" t="s">
        <v>31</v>
      </c>
      <c r="K329" s="392">
        <v>4500</v>
      </c>
      <c r="L329" s="425" t="s">
        <v>32</v>
      </c>
      <c r="M329" s="425"/>
      <c r="N329" s="429"/>
      <c r="O329" s="391">
        <v>24782</v>
      </c>
      <c r="P329" s="395">
        <f t="shared" si="21"/>
        <v>0</v>
      </c>
    </row>
    <row r="330" spans="1:16" ht="206.25">
      <c r="A330" s="389" t="s">
        <v>1239</v>
      </c>
      <c r="B330" s="425" t="s">
        <v>30</v>
      </c>
      <c r="C330" s="426"/>
      <c r="D330" s="368" t="s">
        <v>246</v>
      </c>
      <c r="E330" s="392">
        <v>2500</v>
      </c>
      <c r="F330" s="392">
        <v>2500</v>
      </c>
      <c r="G330" s="425" t="s">
        <v>30</v>
      </c>
      <c r="H330" s="393" t="s">
        <v>31</v>
      </c>
      <c r="I330" s="392">
        <v>2500</v>
      </c>
      <c r="J330" s="393" t="s">
        <v>31</v>
      </c>
      <c r="K330" s="392">
        <v>2500</v>
      </c>
      <c r="L330" s="425" t="s">
        <v>32</v>
      </c>
      <c r="M330" s="425"/>
      <c r="N330" s="429"/>
      <c r="O330" s="391">
        <v>24782</v>
      </c>
      <c r="P330" s="395">
        <f t="shared" si="21"/>
        <v>0</v>
      </c>
    </row>
    <row r="331" spans="1:16" ht="206.25">
      <c r="A331" s="389" t="s">
        <v>1240</v>
      </c>
      <c r="B331" s="425" t="s">
        <v>30</v>
      </c>
      <c r="C331" s="426"/>
      <c r="D331" s="368" t="s">
        <v>247</v>
      </c>
      <c r="E331" s="392">
        <v>2500</v>
      </c>
      <c r="F331" s="392">
        <v>2500</v>
      </c>
      <c r="G331" s="425" t="s">
        <v>30</v>
      </c>
      <c r="H331" s="393" t="s">
        <v>31</v>
      </c>
      <c r="I331" s="392">
        <v>2500</v>
      </c>
      <c r="J331" s="393" t="s">
        <v>31</v>
      </c>
      <c r="K331" s="392">
        <v>2500</v>
      </c>
      <c r="L331" s="425" t="s">
        <v>32</v>
      </c>
      <c r="M331" s="425"/>
      <c r="N331" s="429"/>
      <c r="O331" s="391">
        <v>24782</v>
      </c>
      <c r="P331" s="395">
        <f t="shared" si="21"/>
        <v>0</v>
      </c>
    </row>
    <row r="332" spans="1:16" ht="206.25">
      <c r="A332" s="389" t="s">
        <v>1122</v>
      </c>
      <c r="B332" s="425" t="s">
        <v>30</v>
      </c>
      <c r="C332" s="426"/>
      <c r="D332" s="365" t="s">
        <v>176</v>
      </c>
      <c r="E332" s="392">
        <v>2000</v>
      </c>
      <c r="F332" s="392">
        <v>2000</v>
      </c>
      <c r="G332" s="425" t="s">
        <v>30</v>
      </c>
      <c r="H332" s="393" t="s">
        <v>31</v>
      </c>
      <c r="I332" s="392">
        <v>2000</v>
      </c>
      <c r="J332" s="393" t="s">
        <v>31</v>
      </c>
      <c r="K332" s="392">
        <v>2000</v>
      </c>
      <c r="L332" s="425" t="s">
        <v>32</v>
      </c>
      <c r="M332" s="425"/>
      <c r="N332" s="429"/>
      <c r="O332" s="391">
        <v>24788</v>
      </c>
      <c r="P332" s="395">
        <f t="shared" si="16"/>
        <v>0</v>
      </c>
    </row>
    <row r="333" spans="1:16" ht="206.25">
      <c r="A333" s="389" t="s">
        <v>1123</v>
      </c>
      <c r="B333" s="425" t="s">
        <v>30</v>
      </c>
      <c r="C333" s="426"/>
      <c r="D333" s="365" t="s">
        <v>243</v>
      </c>
      <c r="E333" s="412">
        <v>4500</v>
      </c>
      <c r="F333" s="399">
        <v>4500</v>
      </c>
      <c r="G333" s="425" t="s">
        <v>30</v>
      </c>
      <c r="H333" s="393" t="s">
        <v>31</v>
      </c>
      <c r="I333" s="392">
        <v>4500</v>
      </c>
      <c r="J333" s="393" t="s">
        <v>31</v>
      </c>
      <c r="K333" s="392">
        <v>4500</v>
      </c>
      <c r="L333" s="425" t="s">
        <v>32</v>
      </c>
      <c r="M333" s="425"/>
      <c r="N333" s="429"/>
      <c r="O333" s="391">
        <v>24794</v>
      </c>
      <c r="P333" s="395">
        <f t="shared" si="16"/>
        <v>0</v>
      </c>
    </row>
    <row r="334" spans="1:16" ht="206.25">
      <c r="A334" s="389" t="s">
        <v>1124</v>
      </c>
      <c r="B334" s="425" t="s">
        <v>30</v>
      </c>
      <c r="C334" s="426"/>
      <c r="D334" s="365" t="s">
        <v>260</v>
      </c>
      <c r="E334" s="412">
        <v>1000</v>
      </c>
      <c r="F334" s="399">
        <v>1000</v>
      </c>
      <c r="G334" s="425" t="s">
        <v>30</v>
      </c>
      <c r="H334" s="393" t="s">
        <v>31</v>
      </c>
      <c r="I334" s="392">
        <v>1000</v>
      </c>
      <c r="J334" s="393" t="s">
        <v>31</v>
      </c>
      <c r="K334" s="392">
        <v>1000</v>
      </c>
      <c r="L334" s="425" t="s">
        <v>32</v>
      </c>
      <c r="M334" s="425"/>
      <c r="N334" s="429"/>
      <c r="O334" s="391">
        <v>24795</v>
      </c>
      <c r="P334" s="395">
        <f t="shared" si="16"/>
        <v>0</v>
      </c>
    </row>
    <row r="335" spans="1:16" ht="206.25">
      <c r="A335" s="389" t="s">
        <v>1125</v>
      </c>
      <c r="B335" s="425" t="s">
        <v>30</v>
      </c>
      <c r="C335" s="426"/>
      <c r="D335" s="365" t="s">
        <v>261</v>
      </c>
      <c r="E335" s="412">
        <v>2000</v>
      </c>
      <c r="F335" s="399">
        <v>2000</v>
      </c>
      <c r="G335" s="425" t="s">
        <v>30</v>
      </c>
      <c r="H335" s="393" t="s">
        <v>31</v>
      </c>
      <c r="I335" s="392">
        <v>2000</v>
      </c>
      <c r="J335" s="393" t="s">
        <v>31</v>
      </c>
      <c r="K335" s="392">
        <v>2000</v>
      </c>
      <c r="L335" s="425" t="s">
        <v>32</v>
      </c>
      <c r="M335" s="425"/>
      <c r="N335" s="429"/>
      <c r="O335" s="391">
        <v>24796</v>
      </c>
      <c r="P335" s="395">
        <f t="shared" si="16"/>
        <v>0</v>
      </c>
    </row>
    <row r="336" spans="1:16" ht="206.25">
      <c r="A336" s="389" t="s">
        <v>1126</v>
      </c>
      <c r="B336" s="425" t="s">
        <v>30</v>
      </c>
      <c r="C336" s="426"/>
      <c r="D336" s="365" t="s">
        <v>176</v>
      </c>
      <c r="E336" s="412">
        <v>2000</v>
      </c>
      <c r="F336" s="399">
        <f>E336</f>
        <v>2000</v>
      </c>
      <c r="G336" s="425" t="s">
        <v>30</v>
      </c>
      <c r="H336" s="393" t="s">
        <v>31</v>
      </c>
      <c r="I336" s="392">
        <f>E336</f>
        <v>2000</v>
      </c>
      <c r="J336" s="393" t="s">
        <v>31</v>
      </c>
      <c r="K336" s="392">
        <v>2000</v>
      </c>
      <c r="L336" s="425" t="s">
        <v>32</v>
      </c>
      <c r="M336" s="425"/>
      <c r="N336" s="429"/>
      <c r="O336" s="391">
        <v>24798</v>
      </c>
      <c r="P336" s="395">
        <f t="shared" si="16"/>
        <v>0</v>
      </c>
    </row>
    <row r="337" spans="1:16" ht="206.25">
      <c r="A337" s="389" t="s">
        <v>1127</v>
      </c>
      <c r="B337" s="425" t="s">
        <v>30</v>
      </c>
      <c r="C337" s="426"/>
      <c r="D337" s="365" t="s">
        <v>243</v>
      </c>
      <c r="E337" s="412">
        <v>4500</v>
      </c>
      <c r="F337" s="399">
        <v>4500</v>
      </c>
      <c r="G337" s="425" t="s">
        <v>30</v>
      </c>
      <c r="H337" s="393" t="s">
        <v>31</v>
      </c>
      <c r="I337" s="392">
        <v>4500</v>
      </c>
      <c r="J337" s="393" t="s">
        <v>31</v>
      </c>
      <c r="K337" s="392">
        <v>4500</v>
      </c>
      <c r="L337" s="425" t="s">
        <v>32</v>
      </c>
      <c r="M337" s="425"/>
      <c r="N337" s="429"/>
      <c r="O337" s="391">
        <v>24802</v>
      </c>
      <c r="P337" s="395">
        <f t="shared" si="16"/>
        <v>0</v>
      </c>
    </row>
    <row r="338" spans="1:16" ht="206.25">
      <c r="A338" s="389" t="s">
        <v>1087</v>
      </c>
      <c r="B338" s="425" t="s">
        <v>30</v>
      </c>
      <c r="C338" s="426"/>
      <c r="D338" s="365" t="s">
        <v>177</v>
      </c>
      <c r="E338" s="412">
        <v>2500</v>
      </c>
      <c r="F338" s="399">
        <v>2500</v>
      </c>
      <c r="G338" s="393" t="s">
        <v>25</v>
      </c>
      <c r="H338" s="393" t="s">
        <v>31</v>
      </c>
      <c r="I338" s="392">
        <v>2500</v>
      </c>
      <c r="J338" s="393" t="s">
        <v>31</v>
      </c>
      <c r="K338" s="392">
        <v>2500</v>
      </c>
      <c r="L338" s="425" t="s">
        <v>32</v>
      </c>
      <c r="M338" s="425"/>
      <c r="N338" s="429"/>
      <c r="O338" s="391">
        <v>24803</v>
      </c>
      <c r="P338" s="395">
        <f>E338-K338</f>
        <v>0</v>
      </c>
    </row>
    <row r="339" spans="1:16" ht="206.25">
      <c r="A339" s="389" t="s">
        <v>1128</v>
      </c>
      <c r="B339" s="425" t="s">
        <v>30</v>
      </c>
      <c r="C339" s="426"/>
      <c r="D339" s="365" t="s">
        <v>176</v>
      </c>
      <c r="E339" s="392">
        <v>2000</v>
      </c>
      <c r="F339" s="392">
        <v>2000</v>
      </c>
      <c r="G339" s="425" t="s">
        <v>30</v>
      </c>
      <c r="H339" s="390" t="s">
        <v>31</v>
      </c>
      <c r="I339" s="392">
        <v>2000</v>
      </c>
      <c r="J339" s="393" t="s">
        <v>31</v>
      </c>
      <c r="K339" s="392">
        <v>2000</v>
      </c>
      <c r="L339" s="425" t="s">
        <v>32</v>
      </c>
      <c r="M339" s="425"/>
      <c r="N339" s="429"/>
      <c r="O339" s="391">
        <v>24810</v>
      </c>
      <c r="P339" s="395">
        <f t="shared" si="16"/>
        <v>0</v>
      </c>
    </row>
    <row r="340" spans="1:16" ht="206.25">
      <c r="A340" s="389" t="s">
        <v>1129</v>
      </c>
      <c r="B340" s="425" t="s">
        <v>30</v>
      </c>
      <c r="C340" s="426"/>
      <c r="D340" s="368" t="s">
        <v>247</v>
      </c>
      <c r="E340" s="392">
        <v>2500</v>
      </c>
      <c r="F340" s="392">
        <v>2500</v>
      </c>
      <c r="G340" s="425" t="s">
        <v>30</v>
      </c>
      <c r="H340" s="390" t="s">
        <v>31</v>
      </c>
      <c r="I340" s="392">
        <v>2500</v>
      </c>
      <c r="J340" s="393" t="s">
        <v>31</v>
      </c>
      <c r="K340" s="392">
        <v>2500</v>
      </c>
      <c r="L340" s="425" t="s">
        <v>32</v>
      </c>
      <c r="M340" s="425"/>
      <c r="N340" s="429"/>
      <c r="O340" s="391">
        <v>24812</v>
      </c>
      <c r="P340" s="395">
        <f t="shared" si="16"/>
        <v>0</v>
      </c>
    </row>
    <row r="341" spans="1:16" ht="206.25">
      <c r="A341" s="389" t="s">
        <v>1130</v>
      </c>
      <c r="B341" s="425" t="s">
        <v>30</v>
      </c>
      <c r="C341" s="426"/>
      <c r="D341" s="365" t="s">
        <v>243</v>
      </c>
      <c r="E341" s="392">
        <v>4500</v>
      </c>
      <c r="F341" s="392">
        <v>4500</v>
      </c>
      <c r="G341" s="425" t="s">
        <v>30</v>
      </c>
      <c r="H341" s="390" t="s">
        <v>31</v>
      </c>
      <c r="I341" s="392">
        <v>4500</v>
      </c>
      <c r="J341" s="393" t="s">
        <v>31</v>
      </c>
      <c r="K341" s="392">
        <v>4500</v>
      </c>
      <c r="L341" s="425" t="s">
        <v>32</v>
      </c>
      <c r="M341" s="425"/>
      <c r="N341" s="429"/>
      <c r="O341" s="391">
        <v>24815</v>
      </c>
      <c r="P341" s="395">
        <f t="shared" si="16"/>
        <v>0</v>
      </c>
    </row>
    <row r="342" spans="1:16" ht="206.25">
      <c r="A342" s="389" t="s">
        <v>1131</v>
      </c>
      <c r="B342" s="425" t="s">
        <v>30</v>
      </c>
      <c r="C342" s="426"/>
      <c r="D342" s="365" t="s">
        <v>239</v>
      </c>
      <c r="E342" s="392">
        <v>3000</v>
      </c>
      <c r="F342" s="392">
        <v>3000</v>
      </c>
      <c r="G342" s="425" t="s">
        <v>30</v>
      </c>
      <c r="H342" s="390" t="s">
        <v>31</v>
      </c>
      <c r="I342" s="392">
        <v>3000</v>
      </c>
      <c r="J342" s="393" t="s">
        <v>31</v>
      </c>
      <c r="K342" s="392">
        <v>3000</v>
      </c>
      <c r="L342" s="425" t="s">
        <v>32</v>
      </c>
      <c r="M342" s="425"/>
      <c r="N342" s="429"/>
      <c r="O342" s="391">
        <v>24818</v>
      </c>
      <c r="P342" s="395">
        <f t="shared" ref="P342:P396" si="22">E342-K342</f>
        <v>0</v>
      </c>
    </row>
    <row r="343" spans="1:16" ht="206.25">
      <c r="A343" s="389" t="s">
        <v>1132</v>
      </c>
      <c r="B343" s="425" t="s">
        <v>30</v>
      </c>
      <c r="C343" s="426"/>
      <c r="D343" s="365" t="s">
        <v>177</v>
      </c>
      <c r="E343" s="392">
        <v>2500</v>
      </c>
      <c r="F343" s="392">
        <v>2500</v>
      </c>
      <c r="G343" s="425" t="s">
        <v>30</v>
      </c>
      <c r="H343" s="390" t="s">
        <v>31</v>
      </c>
      <c r="I343" s="392">
        <v>2500</v>
      </c>
      <c r="J343" s="393" t="s">
        <v>31</v>
      </c>
      <c r="K343" s="392">
        <v>2500</v>
      </c>
      <c r="L343" s="425" t="s">
        <v>32</v>
      </c>
      <c r="M343" s="425"/>
      <c r="N343" s="429"/>
      <c r="O343" s="391">
        <v>24819</v>
      </c>
      <c r="P343" s="395">
        <f t="shared" si="22"/>
        <v>0</v>
      </c>
    </row>
    <row r="344" spans="1:16" ht="206.25">
      <c r="A344" s="389" t="s">
        <v>1133</v>
      </c>
      <c r="B344" s="425" t="s">
        <v>30</v>
      </c>
      <c r="C344" s="426"/>
      <c r="D344" s="365" t="s">
        <v>342</v>
      </c>
      <c r="E344" s="392">
        <v>2000</v>
      </c>
      <c r="F344" s="392">
        <v>2000</v>
      </c>
      <c r="G344" s="425" t="s">
        <v>30</v>
      </c>
      <c r="H344" s="390" t="s">
        <v>31</v>
      </c>
      <c r="I344" s="392">
        <v>2000</v>
      </c>
      <c r="J344" s="393" t="s">
        <v>31</v>
      </c>
      <c r="K344" s="392">
        <v>2000</v>
      </c>
      <c r="L344" s="425" t="s">
        <v>32</v>
      </c>
      <c r="M344" s="425"/>
      <c r="N344" s="429"/>
      <c r="O344" s="391">
        <v>24823</v>
      </c>
      <c r="P344" s="395">
        <f t="shared" si="22"/>
        <v>0</v>
      </c>
    </row>
    <row r="345" spans="1:16" ht="206.25">
      <c r="A345" s="389" t="s">
        <v>1134</v>
      </c>
      <c r="B345" s="425" t="s">
        <v>30</v>
      </c>
      <c r="C345" s="426"/>
      <c r="D345" s="365" t="s">
        <v>295</v>
      </c>
      <c r="E345" s="392">
        <v>3000</v>
      </c>
      <c r="F345" s="392">
        <v>3000</v>
      </c>
      <c r="G345" s="425" t="s">
        <v>30</v>
      </c>
      <c r="H345" s="390" t="s">
        <v>31</v>
      </c>
      <c r="I345" s="392">
        <v>3000</v>
      </c>
      <c r="J345" s="393" t="s">
        <v>31</v>
      </c>
      <c r="K345" s="392">
        <v>3000</v>
      </c>
      <c r="L345" s="425" t="s">
        <v>32</v>
      </c>
      <c r="M345" s="425"/>
      <c r="N345" s="429"/>
      <c r="O345" s="391">
        <v>24823</v>
      </c>
      <c r="P345" s="395">
        <f t="shared" si="22"/>
        <v>0</v>
      </c>
    </row>
    <row r="346" spans="1:16" ht="206.25">
      <c r="A346" s="389" t="s">
        <v>1135</v>
      </c>
      <c r="B346" s="425" t="s">
        <v>30</v>
      </c>
      <c r="C346" s="426"/>
      <c r="D346" s="365" t="s">
        <v>261</v>
      </c>
      <c r="E346" s="392">
        <v>2000</v>
      </c>
      <c r="F346" s="392">
        <v>2000</v>
      </c>
      <c r="G346" s="425" t="s">
        <v>30</v>
      </c>
      <c r="H346" s="390" t="s">
        <v>31</v>
      </c>
      <c r="I346" s="392">
        <v>2000</v>
      </c>
      <c r="J346" s="393" t="s">
        <v>31</v>
      </c>
      <c r="K346" s="392">
        <v>2000</v>
      </c>
      <c r="L346" s="425" t="s">
        <v>32</v>
      </c>
      <c r="M346" s="425"/>
      <c r="N346" s="429"/>
      <c r="O346" s="391">
        <v>24823</v>
      </c>
      <c r="P346" s="395">
        <f t="shared" si="22"/>
        <v>0</v>
      </c>
    </row>
    <row r="347" spans="1:16" ht="206.25">
      <c r="A347" s="389" t="s">
        <v>1136</v>
      </c>
      <c r="B347" s="425" t="s">
        <v>30</v>
      </c>
      <c r="C347" s="426"/>
      <c r="D347" s="365" t="s">
        <v>273</v>
      </c>
      <c r="E347" s="412">
        <v>4500</v>
      </c>
      <c r="F347" s="399">
        <f>E347</f>
        <v>4500</v>
      </c>
      <c r="G347" s="425" t="s">
        <v>30</v>
      </c>
      <c r="H347" s="390" t="s">
        <v>31</v>
      </c>
      <c r="I347" s="392">
        <f>E347</f>
        <v>4500</v>
      </c>
      <c r="J347" s="393" t="s">
        <v>31</v>
      </c>
      <c r="K347" s="392">
        <f>I347</f>
        <v>4500</v>
      </c>
      <c r="L347" s="425" t="s">
        <v>32</v>
      </c>
      <c r="M347" s="425"/>
      <c r="N347" s="429"/>
      <c r="O347" s="391">
        <v>24829</v>
      </c>
      <c r="P347" s="395">
        <f t="shared" si="22"/>
        <v>0</v>
      </c>
    </row>
    <row r="348" spans="1:16" ht="206.25">
      <c r="A348" s="389" t="s">
        <v>1137</v>
      </c>
      <c r="B348" s="425" t="s">
        <v>30</v>
      </c>
      <c r="C348" s="426"/>
      <c r="D348" s="365" t="s">
        <v>176</v>
      </c>
      <c r="E348" s="412">
        <v>2000</v>
      </c>
      <c r="F348" s="399">
        <f>E348</f>
        <v>2000</v>
      </c>
      <c r="G348" s="425" t="s">
        <v>30</v>
      </c>
      <c r="H348" s="390" t="s">
        <v>31</v>
      </c>
      <c r="I348" s="392">
        <f>E348</f>
        <v>2000</v>
      </c>
      <c r="J348" s="393" t="s">
        <v>31</v>
      </c>
      <c r="K348" s="392">
        <f>I348</f>
        <v>2000</v>
      </c>
      <c r="L348" s="425" t="s">
        <v>32</v>
      </c>
      <c r="M348" s="425"/>
      <c r="N348" s="429"/>
      <c r="O348" s="391">
        <v>24832</v>
      </c>
      <c r="P348" s="395">
        <f t="shared" si="22"/>
        <v>0</v>
      </c>
    </row>
    <row r="349" spans="1:16" ht="206.25">
      <c r="A349" s="389" t="s">
        <v>1138</v>
      </c>
      <c r="B349" s="425" t="s">
        <v>30</v>
      </c>
      <c r="C349" s="426"/>
      <c r="D349" s="368" t="s">
        <v>2251</v>
      </c>
      <c r="E349" s="412">
        <v>2500</v>
      </c>
      <c r="F349" s="399">
        <f>E349</f>
        <v>2500</v>
      </c>
      <c r="G349" s="425" t="s">
        <v>30</v>
      </c>
      <c r="H349" s="390" t="s">
        <v>31</v>
      </c>
      <c r="I349" s="392">
        <f>E349</f>
        <v>2500</v>
      </c>
      <c r="J349" s="393" t="s">
        <v>31</v>
      </c>
      <c r="K349" s="392">
        <f>I349</f>
        <v>2500</v>
      </c>
      <c r="L349" s="425" t="s">
        <v>32</v>
      </c>
      <c r="M349" s="425"/>
      <c r="N349" s="429"/>
      <c r="O349" s="391">
        <v>24832</v>
      </c>
      <c r="P349" s="395">
        <f t="shared" si="22"/>
        <v>0</v>
      </c>
    </row>
    <row r="350" spans="1:16" ht="206.25">
      <c r="A350" s="389" t="s">
        <v>1139</v>
      </c>
      <c r="B350" s="425" t="s">
        <v>30</v>
      </c>
      <c r="C350" s="426"/>
      <c r="D350" s="368" t="s">
        <v>2250</v>
      </c>
      <c r="E350" s="412">
        <v>2500</v>
      </c>
      <c r="F350" s="399">
        <f>E350</f>
        <v>2500</v>
      </c>
      <c r="G350" s="425" t="s">
        <v>30</v>
      </c>
      <c r="H350" s="390" t="s">
        <v>31</v>
      </c>
      <c r="I350" s="392">
        <f>E350</f>
        <v>2500</v>
      </c>
      <c r="J350" s="393" t="s">
        <v>31</v>
      </c>
      <c r="K350" s="392">
        <f>I350</f>
        <v>2500</v>
      </c>
      <c r="L350" s="425" t="s">
        <v>32</v>
      </c>
      <c r="M350" s="425"/>
      <c r="N350" s="429"/>
      <c r="O350" s="391">
        <v>24832</v>
      </c>
      <c r="P350" s="395">
        <f t="shared" si="22"/>
        <v>0</v>
      </c>
    </row>
    <row r="351" spans="1:16" ht="206.25">
      <c r="A351" s="389" t="s">
        <v>1140</v>
      </c>
      <c r="B351" s="425" t="s">
        <v>30</v>
      </c>
      <c r="C351" s="426"/>
      <c r="D351" s="365" t="s">
        <v>243</v>
      </c>
      <c r="E351" s="392">
        <v>4500</v>
      </c>
      <c r="F351" s="392">
        <v>4500</v>
      </c>
      <c r="G351" s="425" t="s">
        <v>30</v>
      </c>
      <c r="H351" s="390" t="s">
        <v>31</v>
      </c>
      <c r="I351" s="392">
        <v>4500</v>
      </c>
      <c r="J351" s="393" t="s">
        <v>31</v>
      </c>
      <c r="K351" s="392">
        <v>4500</v>
      </c>
      <c r="L351" s="425" t="s">
        <v>32</v>
      </c>
      <c r="M351" s="425"/>
      <c r="N351" s="429"/>
      <c r="O351" s="391">
        <v>24840</v>
      </c>
      <c r="P351" s="395">
        <f t="shared" si="22"/>
        <v>0</v>
      </c>
    </row>
    <row r="352" spans="1:16" ht="206.25">
      <c r="A352" s="389" t="s">
        <v>1141</v>
      </c>
      <c r="B352" s="425" t="s">
        <v>30</v>
      </c>
      <c r="C352" s="426"/>
      <c r="D352" s="365" t="s">
        <v>176</v>
      </c>
      <c r="E352" s="392">
        <v>2000</v>
      </c>
      <c r="F352" s="392">
        <v>2000</v>
      </c>
      <c r="G352" s="425" t="s">
        <v>30</v>
      </c>
      <c r="H352" s="390" t="s">
        <v>31</v>
      </c>
      <c r="I352" s="392">
        <v>2000</v>
      </c>
      <c r="J352" s="393" t="s">
        <v>31</v>
      </c>
      <c r="K352" s="392">
        <v>2000</v>
      </c>
      <c r="L352" s="425" t="s">
        <v>32</v>
      </c>
      <c r="M352" s="425"/>
      <c r="N352" s="429"/>
      <c r="O352" s="391">
        <v>24844</v>
      </c>
      <c r="P352" s="395">
        <f t="shared" si="22"/>
        <v>0</v>
      </c>
    </row>
    <row r="353" spans="1:16" ht="206.25">
      <c r="A353" s="389" t="s">
        <v>1142</v>
      </c>
      <c r="B353" s="425" t="s">
        <v>30</v>
      </c>
      <c r="C353" s="426"/>
      <c r="D353" s="365" t="s">
        <v>359</v>
      </c>
      <c r="E353" s="392">
        <v>4000</v>
      </c>
      <c r="F353" s="392">
        <v>4000</v>
      </c>
      <c r="G353" s="425" t="s">
        <v>30</v>
      </c>
      <c r="H353" s="390" t="s">
        <v>31</v>
      </c>
      <c r="I353" s="392">
        <v>4000</v>
      </c>
      <c r="J353" s="393" t="s">
        <v>31</v>
      </c>
      <c r="K353" s="392">
        <v>4000</v>
      </c>
      <c r="L353" s="425" t="s">
        <v>32</v>
      </c>
      <c r="M353" s="425"/>
      <c r="N353" s="429"/>
      <c r="O353" s="391">
        <v>24846</v>
      </c>
      <c r="P353" s="395">
        <f t="shared" si="22"/>
        <v>0</v>
      </c>
    </row>
    <row r="354" spans="1:16" ht="206.25">
      <c r="A354" s="389" t="s">
        <v>1147</v>
      </c>
      <c r="B354" s="425" t="s">
        <v>30</v>
      </c>
      <c r="C354" s="426"/>
      <c r="D354" s="365" t="s">
        <v>261</v>
      </c>
      <c r="E354" s="392">
        <v>2000</v>
      </c>
      <c r="F354" s="392">
        <v>2000</v>
      </c>
      <c r="G354" s="425" t="s">
        <v>30</v>
      </c>
      <c r="H354" s="390" t="s">
        <v>31</v>
      </c>
      <c r="I354" s="392">
        <v>2000</v>
      </c>
      <c r="J354" s="393" t="s">
        <v>31</v>
      </c>
      <c r="K354" s="392">
        <v>2000</v>
      </c>
      <c r="L354" s="425" t="s">
        <v>32</v>
      </c>
      <c r="M354" s="425"/>
      <c r="N354" s="429"/>
      <c r="O354" s="391">
        <v>24847</v>
      </c>
      <c r="P354" s="395">
        <f t="shared" si="22"/>
        <v>0</v>
      </c>
    </row>
    <row r="355" spans="1:16" ht="206.25">
      <c r="A355" s="389" t="s">
        <v>1148</v>
      </c>
      <c r="B355" s="425" t="s">
        <v>30</v>
      </c>
      <c r="C355" s="426"/>
      <c r="D355" s="365" t="s">
        <v>243</v>
      </c>
      <c r="E355" s="392">
        <v>4500</v>
      </c>
      <c r="F355" s="392">
        <v>4500</v>
      </c>
      <c r="G355" s="425" t="s">
        <v>30</v>
      </c>
      <c r="H355" s="390" t="s">
        <v>31</v>
      </c>
      <c r="I355" s="392">
        <v>4500</v>
      </c>
      <c r="J355" s="393" t="s">
        <v>31</v>
      </c>
      <c r="K355" s="392">
        <v>4500</v>
      </c>
      <c r="L355" s="425" t="s">
        <v>32</v>
      </c>
      <c r="M355" s="425"/>
      <c r="N355" s="429"/>
      <c r="O355" s="391">
        <v>24851</v>
      </c>
      <c r="P355" s="395">
        <f t="shared" si="22"/>
        <v>0</v>
      </c>
    </row>
    <row r="356" spans="1:16" ht="206.25">
      <c r="A356" s="389" t="s">
        <v>1149</v>
      </c>
      <c r="B356" s="425" t="s">
        <v>30</v>
      </c>
      <c r="C356" s="426"/>
      <c r="D356" s="365" t="s">
        <v>177</v>
      </c>
      <c r="E356" s="392">
        <v>2500</v>
      </c>
      <c r="F356" s="392">
        <v>2500</v>
      </c>
      <c r="G356" s="425" t="s">
        <v>30</v>
      </c>
      <c r="H356" s="390" t="s">
        <v>31</v>
      </c>
      <c r="I356" s="392">
        <v>2500</v>
      </c>
      <c r="J356" s="393" t="s">
        <v>31</v>
      </c>
      <c r="K356" s="392">
        <v>2500</v>
      </c>
      <c r="L356" s="425" t="s">
        <v>32</v>
      </c>
      <c r="M356" s="425"/>
      <c r="N356" s="429"/>
      <c r="O356" s="391">
        <v>24851</v>
      </c>
      <c r="P356" s="395">
        <f t="shared" si="22"/>
        <v>0</v>
      </c>
    </row>
    <row r="357" spans="1:16" ht="206.25">
      <c r="A357" s="389" t="s">
        <v>1150</v>
      </c>
      <c r="B357" s="425" t="s">
        <v>30</v>
      </c>
      <c r="C357" s="426"/>
      <c r="D357" s="365" t="s">
        <v>239</v>
      </c>
      <c r="E357" s="392">
        <v>3000</v>
      </c>
      <c r="F357" s="392">
        <v>3000</v>
      </c>
      <c r="G357" s="425" t="s">
        <v>30</v>
      </c>
      <c r="H357" s="390" t="s">
        <v>31</v>
      </c>
      <c r="I357" s="392">
        <v>3000</v>
      </c>
      <c r="J357" s="393" t="s">
        <v>31</v>
      </c>
      <c r="K357" s="392">
        <v>3000</v>
      </c>
      <c r="L357" s="425" t="s">
        <v>32</v>
      </c>
      <c r="M357" s="425"/>
      <c r="N357" s="429"/>
      <c r="O357" s="391">
        <v>24851</v>
      </c>
      <c r="P357" s="395">
        <f t="shared" si="22"/>
        <v>0</v>
      </c>
    </row>
    <row r="358" spans="1:16" ht="206.25">
      <c r="A358" s="389" t="s">
        <v>1151</v>
      </c>
      <c r="B358" s="425" t="s">
        <v>30</v>
      </c>
      <c r="C358" s="426"/>
      <c r="D358" s="365" t="s">
        <v>364</v>
      </c>
      <c r="E358" s="392">
        <v>1000</v>
      </c>
      <c r="F358" s="392">
        <v>1000</v>
      </c>
      <c r="G358" s="425" t="s">
        <v>30</v>
      </c>
      <c r="H358" s="390" t="s">
        <v>31</v>
      </c>
      <c r="I358" s="392">
        <v>1000</v>
      </c>
      <c r="J358" s="393" t="s">
        <v>31</v>
      </c>
      <c r="K358" s="392">
        <v>1000</v>
      </c>
      <c r="L358" s="425" t="s">
        <v>32</v>
      </c>
      <c r="M358" s="425"/>
      <c r="N358" s="429"/>
      <c r="O358" s="391">
        <v>24851</v>
      </c>
      <c r="P358" s="395">
        <f t="shared" si="22"/>
        <v>0</v>
      </c>
    </row>
    <row r="359" spans="1:16" ht="206.25">
      <c r="A359" s="389" t="s">
        <v>1152</v>
      </c>
      <c r="B359" s="425" t="s">
        <v>30</v>
      </c>
      <c r="C359" s="426"/>
      <c r="D359" s="365" t="s">
        <v>176</v>
      </c>
      <c r="E359" s="412">
        <v>2000</v>
      </c>
      <c r="F359" s="399">
        <v>2000</v>
      </c>
      <c r="G359" s="425" t="s">
        <v>30</v>
      </c>
      <c r="H359" s="390" t="s">
        <v>31</v>
      </c>
      <c r="I359" s="392">
        <v>2000</v>
      </c>
      <c r="J359" s="416" t="s">
        <v>31</v>
      </c>
      <c r="K359" s="392">
        <v>2000</v>
      </c>
      <c r="L359" s="425" t="s">
        <v>32</v>
      </c>
      <c r="M359" s="425"/>
      <c r="N359" s="429"/>
      <c r="O359" s="391">
        <v>24853</v>
      </c>
      <c r="P359" s="395">
        <f t="shared" si="22"/>
        <v>0</v>
      </c>
    </row>
    <row r="360" spans="1:16" ht="206.25">
      <c r="A360" s="389" t="s">
        <v>1153</v>
      </c>
      <c r="B360" s="425" t="s">
        <v>30</v>
      </c>
      <c r="C360" s="426"/>
      <c r="D360" s="365" t="s">
        <v>371</v>
      </c>
      <c r="E360" s="412">
        <v>2500</v>
      </c>
      <c r="F360" s="399">
        <v>2500</v>
      </c>
      <c r="G360" s="425" t="s">
        <v>30</v>
      </c>
      <c r="H360" s="390" t="s">
        <v>31</v>
      </c>
      <c r="I360" s="392">
        <v>2500</v>
      </c>
      <c r="J360" s="393" t="s">
        <v>31</v>
      </c>
      <c r="K360" s="392">
        <v>2500</v>
      </c>
      <c r="L360" s="425" t="s">
        <v>32</v>
      </c>
      <c r="M360" s="425"/>
      <c r="N360" s="429"/>
      <c r="O360" s="391">
        <v>24857</v>
      </c>
      <c r="P360" s="395">
        <f t="shared" si="22"/>
        <v>0</v>
      </c>
    </row>
    <row r="361" spans="1:16" ht="206.25">
      <c r="A361" s="389" t="s">
        <v>1155</v>
      </c>
      <c r="B361" s="425" t="s">
        <v>30</v>
      </c>
      <c r="C361" s="426"/>
      <c r="D361" s="365" t="s">
        <v>243</v>
      </c>
      <c r="E361" s="412">
        <v>4500</v>
      </c>
      <c r="F361" s="399">
        <v>4500</v>
      </c>
      <c r="G361" s="425" t="s">
        <v>30</v>
      </c>
      <c r="H361" s="390" t="s">
        <v>31</v>
      </c>
      <c r="I361" s="392">
        <v>4500</v>
      </c>
      <c r="J361" s="393" t="s">
        <v>31</v>
      </c>
      <c r="K361" s="392">
        <v>4500</v>
      </c>
      <c r="L361" s="425" t="s">
        <v>32</v>
      </c>
      <c r="M361" s="425"/>
      <c r="N361" s="429"/>
      <c r="O361" s="391">
        <v>24864</v>
      </c>
      <c r="P361" s="395">
        <f t="shared" si="22"/>
        <v>0</v>
      </c>
    </row>
    <row r="362" spans="1:16" ht="206.25">
      <c r="A362" s="389" t="s">
        <v>1156</v>
      </c>
      <c r="B362" s="425" t="s">
        <v>30</v>
      </c>
      <c r="C362" s="426"/>
      <c r="D362" s="368" t="s">
        <v>372</v>
      </c>
      <c r="E362" s="412">
        <v>2000</v>
      </c>
      <c r="F362" s="399">
        <v>2000</v>
      </c>
      <c r="G362" s="425" t="s">
        <v>30</v>
      </c>
      <c r="H362" s="390" t="s">
        <v>31</v>
      </c>
      <c r="I362" s="392">
        <v>2000</v>
      </c>
      <c r="J362" s="393" t="s">
        <v>31</v>
      </c>
      <c r="K362" s="392">
        <v>2000</v>
      </c>
      <c r="L362" s="425" t="s">
        <v>32</v>
      </c>
      <c r="M362" s="425"/>
      <c r="N362" s="429"/>
      <c r="O362" s="391">
        <v>24864</v>
      </c>
      <c r="P362" s="395">
        <f t="shared" si="22"/>
        <v>0</v>
      </c>
    </row>
    <row r="363" spans="1:16" ht="206.25">
      <c r="A363" s="389" t="s">
        <v>1157</v>
      </c>
      <c r="B363" s="425" t="s">
        <v>30</v>
      </c>
      <c r="C363" s="390"/>
      <c r="D363" s="365" t="s">
        <v>176</v>
      </c>
      <c r="E363" s="392">
        <v>2000</v>
      </c>
      <c r="F363" s="392">
        <v>2000</v>
      </c>
      <c r="G363" s="425" t="s">
        <v>30</v>
      </c>
      <c r="H363" s="390" t="s">
        <v>31</v>
      </c>
      <c r="I363" s="392">
        <v>2000</v>
      </c>
      <c r="J363" s="393" t="s">
        <v>31</v>
      </c>
      <c r="K363" s="392">
        <v>2000</v>
      </c>
      <c r="L363" s="425" t="s">
        <v>32</v>
      </c>
      <c r="M363" s="425"/>
      <c r="N363" s="429"/>
      <c r="O363" s="391">
        <v>24871</v>
      </c>
      <c r="P363" s="395">
        <f t="shared" si="22"/>
        <v>0</v>
      </c>
    </row>
    <row r="364" spans="1:16" ht="206.25">
      <c r="A364" s="389" t="s">
        <v>1158</v>
      </c>
      <c r="B364" s="425" t="s">
        <v>30</v>
      </c>
      <c r="C364" s="390"/>
      <c r="D364" s="365" t="s">
        <v>371</v>
      </c>
      <c r="E364" s="392">
        <v>2500</v>
      </c>
      <c r="F364" s="392">
        <v>2500</v>
      </c>
      <c r="G364" s="425" t="s">
        <v>30</v>
      </c>
      <c r="H364" s="390" t="s">
        <v>31</v>
      </c>
      <c r="I364" s="392">
        <v>2500</v>
      </c>
      <c r="J364" s="393" t="s">
        <v>31</v>
      </c>
      <c r="K364" s="392">
        <v>2500</v>
      </c>
      <c r="L364" s="425" t="s">
        <v>32</v>
      </c>
      <c r="M364" s="425"/>
      <c r="N364" s="429"/>
      <c r="O364" s="391">
        <v>24878</v>
      </c>
      <c r="P364" s="395">
        <f t="shared" si="22"/>
        <v>0</v>
      </c>
    </row>
    <row r="365" spans="1:16" ht="206.25">
      <c r="A365" s="389" t="s">
        <v>1159</v>
      </c>
      <c r="B365" s="425" t="s">
        <v>30</v>
      </c>
      <c r="C365" s="390"/>
      <c r="D365" s="365" t="s">
        <v>243</v>
      </c>
      <c r="E365" s="392">
        <v>4500</v>
      </c>
      <c r="F365" s="392">
        <v>4500</v>
      </c>
      <c r="G365" s="425" t="s">
        <v>30</v>
      </c>
      <c r="H365" s="390" t="s">
        <v>31</v>
      </c>
      <c r="I365" s="392">
        <v>4500</v>
      </c>
      <c r="J365" s="393" t="s">
        <v>31</v>
      </c>
      <c r="K365" s="392">
        <v>4500</v>
      </c>
      <c r="L365" s="425" t="s">
        <v>32</v>
      </c>
      <c r="M365" s="425"/>
      <c r="N365" s="429"/>
      <c r="O365" s="391">
        <v>24878</v>
      </c>
      <c r="P365" s="395">
        <f t="shared" si="22"/>
        <v>0</v>
      </c>
    </row>
    <row r="366" spans="1:16" ht="206.25">
      <c r="A366" s="389" t="s">
        <v>1160</v>
      </c>
      <c r="B366" s="425" t="s">
        <v>30</v>
      </c>
      <c r="C366" s="390"/>
      <c r="D366" s="365" t="s">
        <v>261</v>
      </c>
      <c r="E366" s="392">
        <v>2000</v>
      </c>
      <c r="F366" s="392">
        <v>2000</v>
      </c>
      <c r="G366" s="425" t="s">
        <v>30</v>
      </c>
      <c r="H366" s="390" t="s">
        <v>31</v>
      </c>
      <c r="I366" s="392">
        <v>2000</v>
      </c>
      <c r="J366" s="393" t="s">
        <v>31</v>
      </c>
      <c r="K366" s="392">
        <v>2000</v>
      </c>
      <c r="L366" s="425" t="s">
        <v>32</v>
      </c>
      <c r="M366" s="425"/>
      <c r="N366" s="429"/>
      <c r="O366" s="391">
        <v>24885</v>
      </c>
      <c r="P366" s="395">
        <f t="shared" si="22"/>
        <v>0</v>
      </c>
    </row>
    <row r="367" spans="1:16" ht="206.25">
      <c r="A367" s="389" t="s">
        <v>1161</v>
      </c>
      <c r="B367" s="425" t="s">
        <v>30</v>
      </c>
      <c r="C367" s="390"/>
      <c r="D367" s="365" t="s">
        <v>176</v>
      </c>
      <c r="E367" s="392">
        <v>2000</v>
      </c>
      <c r="F367" s="392">
        <v>2000</v>
      </c>
      <c r="G367" s="425" t="s">
        <v>30</v>
      </c>
      <c r="H367" s="390" t="s">
        <v>31</v>
      </c>
      <c r="I367" s="392">
        <v>2000</v>
      </c>
      <c r="J367" s="393" t="s">
        <v>31</v>
      </c>
      <c r="K367" s="392">
        <v>2000</v>
      </c>
      <c r="L367" s="425" t="s">
        <v>32</v>
      </c>
      <c r="M367" s="425"/>
      <c r="N367" s="429"/>
      <c r="O367" s="391">
        <v>24885</v>
      </c>
      <c r="P367" s="395">
        <f t="shared" si="22"/>
        <v>0</v>
      </c>
    </row>
    <row r="368" spans="1:16" ht="206.25">
      <c r="A368" s="389" t="s">
        <v>1162</v>
      </c>
      <c r="B368" s="425" t="s">
        <v>30</v>
      </c>
      <c r="C368" s="390"/>
      <c r="D368" s="365" t="s">
        <v>243</v>
      </c>
      <c r="E368" s="392">
        <v>4500</v>
      </c>
      <c r="F368" s="392">
        <v>4500</v>
      </c>
      <c r="G368" s="425" t="s">
        <v>30</v>
      </c>
      <c r="H368" s="390" t="s">
        <v>31</v>
      </c>
      <c r="I368" s="392">
        <v>4500</v>
      </c>
      <c r="J368" s="393" t="s">
        <v>31</v>
      </c>
      <c r="K368" s="392">
        <v>4500</v>
      </c>
      <c r="L368" s="425" t="s">
        <v>32</v>
      </c>
      <c r="M368" s="425"/>
      <c r="N368" s="429"/>
      <c r="O368" s="391">
        <v>24886</v>
      </c>
      <c r="P368" s="395">
        <f t="shared" si="22"/>
        <v>0</v>
      </c>
    </row>
    <row r="369" spans="1:16" ht="206.25">
      <c r="A369" s="389" t="s">
        <v>1163</v>
      </c>
      <c r="B369" s="425" t="s">
        <v>30</v>
      </c>
      <c r="C369" s="390"/>
      <c r="D369" s="365" t="s">
        <v>2252</v>
      </c>
      <c r="E369" s="392">
        <v>3000</v>
      </c>
      <c r="F369" s="392">
        <v>3000</v>
      </c>
      <c r="G369" s="425" t="s">
        <v>30</v>
      </c>
      <c r="H369" s="390" t="s">
        <v>31</v>
      </c>
      <c r="I369" s="392">
        <v>3000</v>
      </c>
      <c r="J369" s="393" t="s">
        <v>31</v>
      </c>
      <c r="K369" s="392">
        <v>3000</v>
      </c>
      <c r="L369" s="425" t="s">
        <v>32</v>
      </c>
      <c r="M369" s="425"/>
      <c r="N369" s="429"/>
      <c r="O369" s="391" t="s">
        <v>432</v>
      </c>
      <c r="P369" s="395">
        <f t="shared" si="22"/>
        <v>0</v>
      </c>
    </row>
    <row r="370" spans="1:16" ht="206.25">
      <c r="A370" s="389" t="s">
        <v>1164</v>
      </c>
      <c r="B370" s="425" t="s">
        <v>30</v>
      </c>
      <c r="C370" s="390"/>
      <c r="D370" s="365" t="s">
        <v>177</v>
      </c>
      <c r="E370" s="392">
        <v>2500</v>
      </c>
      <c r="F370" s="392">
        <v>2500</v>
      </c>
      <c r="G370" s="425" t="s">
        <v>30</v>
      </c>
      <c r="H370" s="390" t="s">
        <v>31</v>
      </c>
      <c r="I370" s="392">
        <v>2500</v>
      </c>
      <c r="J370" s="393" t="s">
        <v>31</v>
      </c>
      <c r="K370" s="392">
        <v>2500</v>
      </c>
      <c r="L370" s="425" t="s">
        <v>32</v>
      </c>
      <c r="M370" s="425"/>
      <c r="N370" s="429"/>
      <c r="O370" s="391">
        <v>24886</v>
      </c>
      <c r="P370" s="395">
        <f t="shared" si="22"/>
        <v>0</v>
      </c>
    </row>
    <row r="371" spans="1:16" ht="206.25">
      <c r="A371" s="389" t="s">
        <v>1165</v>
      </c>
      <c r="B371" s="425" t="s">
        <v>30</v>
      </c>
      <c r="C371" s="390"/>
      <c r="D371" s="365" t="s">
        <v>295</v>
      </c>
      <c r="E371" s="418">
        <v>3000</v>
      </c>
      <c r="F371" s="392">
        <v>3000</v>
      </c>
      <c r="G371" s="425" t="s">
        <v>30</v>
      </c>
      <c r="H371" s="390" t="s">
        <v>31</v>
      </c>
      <c r="I371" s="392">
        <v>3000</v>
      </c>
      <c r="J371" s="393" t="s">
        <v>31</v>
      </c>
      <c r="K371" s="392">
        <v>3000</v>
      </c>
      <c r="L371" s="425" t="s">
        <v>32</v>
      </c>
      <c r="M371" s="425"/>
      <c r="N371" s="429"/>
      <c r="O371" s="391">
        <v>24887</v>
      </c>
      <c r="P371" s="395">
        <f t="shared" si="22"/>
        <v>0</v>
      </c>
    </row>
    <row r="372" spans="1:16" ht="206.25">
      <c r="A372" s="389" t="s">
        <v>1166</v>
      </c>
      <c r="B372" s="425" t="s">
        <v>30</v>
      </c>
      <c r="C372" s="390"/>
      <c r="D372" s="365" t="s">
        <v>442</v>
      </c>
      <c r="E372" s="418">
        <v>2500</v>
      </c>
      <c r="F372" s="392">
        <v>2500</v>
      </c>
      <c r="G372" s="425" t="s">
        <v>30</v>
      </c>
      <c r="H372" s="390" t="s">
        <v>31</v>
      </c>
      <c r="I372" s="392">
        <v>2500</v>
      </c>
      <c r="J372" s="393" t="s">
        <v>31</v>
      </c>
      <c r="K372" s="392">
        <v>2500</v>
      </c>
      <c r="L372" s="425" t="s">
        <v>32</v>
      </c>
      <c r="M372" s="425"/>
      <c r="N372" s="429"/>
      <c r="O372" s="391">
        <v>24887</v>
      </c>
      <c r="P372" s="395">
        <f t="shared" si="22"/>
        <v>0</v>
      </c>
    </row>
    <row r="373" spans="1:16" ht="206.25">
      <c r="A373" s="389" t="s">
        <v>1168</v>
      </c>
      <c r="B373" s="425" t="s">
        <v>30</v>
      </c>
      <c r="C373" s="390"/>
      <c r="D373" s="365" t="s">
        <v>482</v>
      </c>
      <c r="E373" s="418">
        <v>1000</v>
      </c>
      <c r="F373" s="392">
        <v>1000</v>
      </c>
      <c r="G373" s="425" t="s">
        <v>30</v>
      </c>
      <c r="H373" s="390" t="s">
        <v>31</v>
      </c>
      <c r="I373" s="392">
        <v>1000</v>
      </c>
      <c r="J373" s="393" t="s">
        <v>31</v>
      </c>
      <c r="K373" s="392">
        <v>1000</v>
      </c>
      <c r="L373" s="425" t="s">
        <v>32</v>
      </c>
      <c r="M373" s="425"/>
      <c r="N373" s="429"/>
      <c r="O373" s="391">
        <v>24896</v>
      </c>
      <c r="P373" s="395">
        <f t="shared" si="22"/>
        <v>0</v>
      </c>
    </row>
    <row r="374" spans="1:16" ht="206.25">
      <c r="A374" s="389" t="s">
        <v>1169</v>
      </c>
      <c r="B374" s="425" t="s">
        <v>30</v>
      </c>
      <c r="C374" s="390"/>
      <c r="D374" s="365" t="s">
        <v>483</v>
      </c>
      <c r="E374" s="418">
        <v>1500</v>
      </c>
      <c r="F374" s="392">
        <v>1500</v>
      </c>
      <c r="G374" s="425" t="s">
        <v>30</v>
      </c>
      <c r="H374" s="390" t="s">
        <v>31</v>
      </c>
      <c r="I374" s="392">
        <v>1500</v>
      </c>
      <c r="J374" s="393" t="s">
        <v>31</v>
      </c>
      <c r="K374" s="392">
        <v>1500</v>
      </c>
      <c r="L374" s="425" t="s">
        <v>32</v>
      </c>
      <c r="M374" s="425"/>
      <c r="N374" s="429"/>
      <c r="O374" s="391">
        <v>24896</v>
      </c>
      <c r="P374" s="395">
        <f t="shared" si="22"/>
        <v>0</v>
      </c>
    </row>
    <row r="375" spans="1:16" ht="206.25">
      <c r="A375" s="389" t="s">
        <v>1170</v>
      </c>
      <c r="B375" s="425" t="s">
        <v>30</v>
      </c>
      <c r="C375" s="390"/>
      <c r="D375" s="365" t="s">
        <v>176</v>
      </c>
      <c r="E375" s="418">
        <v>2000</v>
      </c>
      <c r="F375" s="392">
        <v>2000</v>
      </c>
      <c r="G375" s="425" t="s">
        <v>30</v>
      </c>
      <c r="H375" s="390" t="s">
        <v>31</v>
      </c>
      <c r="I375" s="392">
        <v>2000</v>
      </c>
      <c r="J375" s="393" t="s">
        <v>31</v>
      </c>
      <c r="K375" s="392">
        <v>2000</v>
      </c>
      <c r="L375" s="425" t="s">
        <v>32</v>
      </c>
      <c r="M375" s="425"/>
      <c r="N375" s="429"/>
      <c r="O375" s="391">
        <v>24896</v>
      </c>
      <c r="P375" s="395">
        <f t="shared" si="22"/>
        <v>0</v>
      </c>
    </row>
    <row r="376" spans="1:16" ht="206.25">
      <c r="A376" s="389" t="s">
        <v>1171</v>
      </c>
      <c r="B376" s="425" t="s">
        <v>30</v>
      </c>
      <c r="C376" s="184"/>
      <c r="D376" s="365" t="s">
        <v>490</v>
      </c>
      <c r="E376" s="392">
        <v>4000</v>
      </c>
      <c r="F376" s="392">
        <v>4000</v>
      </c>
      <c r="G376" s="425" t="s">
        <v>30</v>
      </c>
      <c r="H376" s="390" t="s">
        <v>31</v>
      </c>
      <c r="I376" s="392">
        <v>4000</v>
      </c>
      <c r="J376" s="393" t="s">
        <v>31</v>
      </c>
      <c r="K376" s="392">
        <v>4000</v>
      </c>
      <c r="L376" s="425" t="s">
        <v>32</v>
      </c>
      <c r="M376" s="425"/>
      <c r="N376" s="429"/>
      <c r="O376" s="391">
        <v>24901</v>
      </c>
      <c r="P376" s="395">
        <f t="shared" si="22"/>
        <v>0</v>
      </c>
    </row>
    <row r="377" spans="1:16" ht="206.25">
      <c r="A377" s="389" t="s">
        <v>1172</v>
      </c>
      <c r="B377" s="425" t="s">
        <v>30</v>
      </c>
      <c r="C377" s="184"/>
      <c r="D377" s="365" t="s">
        <v>491</v>
      </c>
      <c r="E377" s="392">
        <v>4500</v>
      </c>
      <c r="F377" s="392">
        <v>4500</v>
      </c>
      <c r="G377" s="425" t="s">
        <v>30</v>
      </c>
      <c r="H377" s="390" t="s">
        <v>31</v>
      </c>
      <c r="I377" s="392">
        <v>4500</v>
      </c>
      <c r="J377" s="393" t="s">
        <v>31</v>
      </c>
      <c r="K377" s="392">
        <v>4500</v>
      </c>
      <c r="L377" s="425" t="s">
        <v>32</v>
      </c>
      <c r="M377" s="425"/>
      <c r="N377" s="429"/>
      <c r="O377" s="391">
        <v>24902</v>
      </c>
      <c r="P377" s="395">
        <f t="shared" si="22"/>
        <v>0</v>
      </c>
    </row>
    <row r="378" spans="1:16" ht="206.25">
      <c r="A378" s="389" t="s">
        <v>1173</v>
      </c>
      <c r="B378" s="425" t="s">
        <v>30</v>
      </c>
      <c r="C378" s="184"/>
      <c r="D378" s="365" t="s">
        <v>501</v>
      </c>
      <c r="E378" s="392">
        <v>2500</v>
      </c>
      <c r="F378" s="392">
        <v>2500</v>
      </c>
      <c r="G378" s="425" t="s">
        <v>30</v>
      </c>
      <c r="H378" s="390" t="s">
        <v>31</v>
      </c>
      <c r="I378" s="392">
        <v>2500</v>
      </c>
      <c r="J378" s="393" t="s">
        <v>31</v>
      </c>
      <c r="K378" s="392">
        <v>2500</v>
      </c>
      <c r="L378" s="393" t="s">
        <v>32</v>
      </c>
      <c r="M378" s="393"/>
      <c r="N378" s="417"/>
      <c r="O378" s="391">
        <v>24904</v>
      </c>
      <c r="P378" s="395">
        <f t="shared" si="22"/>
        <v>0</v>
      </c>
    </row>
    <row r="379" spans="1:16" ht="206.25">
      <c r="A379" s="389" t="s">
        <v>1174</v>
      </c>
      <c r="B379" s="425" t="s">
        <v>30</v>
      </c>
      <c r="C379" s="184"/>
      <c r="D379" s="365" t="s">
        <v>502</v>
      </c>
      <c r="E379" s="392">
        <v>2000</v>
      </c>
      <c r="F379" s="392">
        <v>2000</v>
      </c>
      <c r="G379" s="425" t="s">
        <v>30</v>
      </c>
      <c r="H379" s="390" t="s">
        <v>31</v>
      </c>
      <c r="I379" s="392">
        <v>2000</v>
      </c>
      <c r="J379" s="393" t="s">
        <v>31</v>
      </c>
      <c r="K379" s="392">
        <v>2000</v>
      </c>
      <c r="L379" s="393" t="s">
        <v>32</v>
      </c>
      <c r="M379" s="393"/>
      <c r="N379" s="417"/>
      <c r="O379" s="391">
        <v>24904</v>
      </c>
      <c r="P379" s="395">
        <f t="shared" si="22"/>
        <v>0</v>
      </c>
    </row>
    <row r="380" spans="1:16" ht="206.25">
      <c r="A380" s="389" t="s">
        <v>1175</v>
      </c>
      <c r="B380" s="425" t="s">
        <v>30</v>
      </c>
      <c r="C380" s="184"/>
      <c r="D380" s="365" t="s">
        <v>508</v>
      </c>
      <c r="E380" s="392">
        <v>2500</v>
      </c>
      <c r="F380" s="392">
        <v>2500</v>
      </c>
      <c r="G380" s="425" t="s">
        <v>30</v>
      </c>
      <c r="H380" s="390" t="s">
        <v>31</v>
      </c>
      <c r="I380" s="392">
        <v>2500</v>
      </c>
      <c r="J380" s="393" t="s">
        <v>31</v>
      </c>
      <c r="K380" s="392">
        <v>2500</v>
      </c>
      <c r="L380" s="393" t="s">
        <v>32</v>
      </c>
      <c r="M380" s="393"/>
      <c r="N380" s="417"/>
      <c r="O380" s="391">
        <v>24907</v>
      </c>
      <c r="P380" s="395">
        <f t="shared" si="22"/>
        <v>0</v>
      </c>
    </row>
    <row r="381" spans="1:16" ht="206.25">
      <c r="A381" s="389" t="s">
        <v>1177</v>
      </c>
      <c r="B381" s="425" t="s">
        <v>30</v>
      </c>
      <c r="C381" s="184"/>
      <c r="D381" s="365" t="s">
        <v>491</v>
      </c>
      <c r="E381" s="392">
        <v>4500</v>
      </c>
      <c r="F381" s="392">
        <v>4500</v>
      </c>
      <c r="G381" s="425" t="s">
        <v>30</v>
      </c>
      <c r="H381" s="390" t="s">
        <v>31</v>
      </c>
      <c r="I381" s="392">
        <v>4500</v>
      </c>
      <c r="J381" s="393" t="s">
        <v>31</v>
      </c>
      <c r="K381" s="392">
        <v>4500</v>
      </c>
      <c r="L381" s="393" t="s">
        <v>32</v>
      </c>
      <c r="M381" s="393"/>
      <c r="N381" s="417"/>
      <c r="O381" s="417" t="s">
        <v>512</v>
      </c>
      <c r="P381" s="395">
        <f t="shared" si="22"/>
        <v>0</v>
      </c>
    </row>
    <row r="382" spans="1:16" ht="206.25">
      <c r="A382" s="389" t="s">
        <v>1178</v>
      </c>
      <c r="B382" s="425" t="s">
        <v>30</v>
      </c>
      <c r="C382" s="184"/>
      <c r="D382" s="365" t="s">
        <v>515</v>
      </c>
      <c r="E382" s="392">
        <v>2500</v>
      </c>
      <c r="F382" s="392">
        <v>2500</v>
      </c>
      <c r="G382" s="425" t="s">
        <v>30</v>
      </c>
      <c r="H382" s="390" t="s">
        <v>31</v>
      </c>
      <c r="I382" s="392">
        <v>2500</v>
      </c>
      <c r="J382" s="393" t="s">
        <v>31</v>
      </c>
      <c r="K382" s="392">
        <v>2500</v>
      </c>
      <c r="L382" s="393" t="s">
        <v>32</v>
      </c>
      <c r="M382" s="393"/>
      <c r="N382" s="417"/>
      <c r="O382" s="391">
        <v>24915</v>
      </c>
      <c r="P382" s="395">
        <f t="shared" si="22"/>
        <v>0</v>
      </c>
    </row>
    <row r="383" spans="1:16" ht="206.25">
      <c r="A383" s="389" t="s">
        <v>1179</v>
      </c>
      <c r="B383" s="425" t="s">
        <v>30</v>
      </c>
      <c r="C383" s="184"/>
      <c r="D383" s="365" t="s">
        <v>502</v>
      </c>
      <c r="E383" s="392">
        <v>2000</v>
      </c>
      <c r="F383" s="392">
        <v>2000</v>
      </c>
      <c r="G383" s="425" t="s">
        <v>30</v>
      </c>
      <c r="H383" s="390" t="s">
        <v>31</v>
      </c>
      <c r="I383" s="392">
        <v>2000</v>
      </c>
      <c r="J383" s="393" t="s">
        <v>31</v>
      </c>
      <c r="K383" s="392">
        <v>2000</v>
      </c>
      <c r="L383" s="393" t="s">
        <v>32</v>
      </c>
      <c r="M383" s="393"/>
      <c r="N383" s="417"/>
      <c r="O383" s="391">
        <v>24915</v>
      </c>
      <c r="P383" s="395">
        <f t="shared" si="22"/>
        <v>0</v>
      </c>
    </row>
    <row r="384" spans="1:16" ht="206.25">
      <c r="A384" s="389" t="s">
        <v>1180</v>
      </c>
      <c r="B384" s="425" t="s">
        <v>30</v>
      </c>
      <c r="C384" s="184"/>
      <c r="D384" s="365" t="s">
        <v>501</v>
      </c>
      <c r="E384" s="392">
        <v>2500</v>
      </c>
      <c r="F384" s="392">
        <v>2500</v>
      </c>
      <c r="G384" s="425" t="s">
        <v>30</v>
      </c>
      <c r="H384" s="390" t="s">
        <v>31</v>
      </c>
      <c r="I384" s="392">
        <v>2500</v>
      </c>
      <c r="J384" s="393" t="s">
        <v>31</v>
      </c>
      <c r="K384" s="392">
        <v>2500</v>
      </c>
      <c r="L384" s="393" t="s">
        <v>32</v>
      </c>
      <c r="M384" s="393"/>
      <c r="N384" s="417"/>
      <c r="O384" s="391">
        <v>24922</v>
      </c>
      <c r="P384" s="395">
        <f t="shared" si="22"/>
        <v>0</v>
      </c>
    </row>
    <row r="385" spans="1:16" ht="206.25">
      <c r="A385" s="389" t="s">
        <v>1181</v>
      </c>
      <c r="B385" s="425" t="s">
        <v>30</v>
      </c>
      <c r="C385" s="184"/>
      <c r="D385" s="365" t="s">
        <v>502</v>
      </c>
      <c r="E385" s="392">
        <v>2000</v>
      </c>
      <c r="F385" s="392">
        <v>2000</v>
      </c>
      <c r="G385" s="425" t="s">
        <v>30</v>
      </c>
      <c r="H385" s="390" t="s">
        <v>31</v>
      </c>
      <c r="I385" s="392">
        <v>2000</v>
      </c>
      <c r="J385" s="393" t="s">
        <v>31</v>
      </c>
      <c r="K385" s="392">
        <v>2000</v>
      </c>
      <c r="L385" s="393" t="s">
        <v>32</v>
      </c>
      <c r="M385" s="393"/>
      <c r="N385" s="417"/>
      <c r="O385" s="391">
        <v>24924</v>
      </c>
      <c r="P385" s="395">
        <f t="shared" si="22"/>
        <v>0</v>
      </c>
    </row>
    <row r="386" spans="1:16" ht="206.25">
      <c r="A386" s="389" t="s">
        <v>1184</v>
      </c>
      <c r="B386" s="425" t="s">
        <v>30</v>
      </c>
      <c r="C386" s="184"/>
      <c r="D386" s="365" t="s">
        <v>491</v>
      </c>
      <c r="E386" s="392">
        <v>4500</v>
      </c>
      <c r="F386" s="392">
        <v>4500</v>
      </c>
      <c r="G386" s="425" t="s">
        <v>30</v>
      </c>
      <c r="H386" s="390" t="s">
        <v>31</v>
      </c>
      <c r="I386" s="392">
        <v>4500</v>
      </c>
      <c r="J386" s="393" t="s">
        <v>31</v>
      </c>
      <c r="K386" s="392">
        <v>4500</v>
      </c>
      <c r="L386" s="393" t="s">
        <v>32</v>
      </c>
      <c r="M386" s="393"/>
      <c r="N386" s="417"/>
      <c r="O386" s="391">
        <v>24924</v>
      </c>
      <c r="P386" s="395">
        <f t="shared" si="22"/>
        <v>0</v>
      </c>
    </row>
    <row r="387" spans="1:16" ht="206.25">
      <c r="A387" s="389" t="s">
        <v>1185</v>
      </c>
      <c r="B387" s="425" t="s">
        <v>30</v>
      </c>
      <c r="C387" s="184"/>
      <c r="D387" s="365" t="s">
        <v>540</v>
      </c>
      <c r="E387" s="392">
        <v>2000</v>
      </c>
      <c r="F387" s="392">
        <v>2000</v>
      </c>
      <c r="G387" s="425" t="s">
        <v>30</v>
      </c>
      <c r="H387" s="390" t="s">
        <v>31</v>
      </c>
      <c r="I387" s="392">
        <v>2000</v>
      </c>
      <c r="J387" s="393" t="s">
        <v>31</v>
      </c>
      <c r="K387" s="392">
        <v>2000</v>
      </c>
      <c r="L387" s="425" t="s">
        <v>32</v>
      </c>
      <c r="M387" s="425"/>
      <c r="N387" s="429"/>
      <c r="O387" s="391">
        <v>24930</v>
      </c>
      <c r="P387" s="395">
        <f t="shared" si="22"/>
        <v>0</v>
      </c>
    </row>
    <row r="388" spans="1:16" ht="206.25">
      <c r="A388" s="389" t="s">
        <v>1186</v>
      </c>
      <c r="B388" s="425" t="s">
        <v>30</v>
      </c>
      <c r="C388" s="184"/>
      <c r="D388" s="365" t="s">
        <v>541</v>
      </c>
      <c r="E388" s="392">
        <v>3000</v>
      </c>
      <c r="F388" s="392">
        <v>3000</v>
      </c>
      <c r="G388" s="425" t="s">
        <v>30</v>
      </c>
      <c r="H388" s="390" t="s">
        <v>31</v>
      </c>
      <c r="I388" s="392">
        <v>3000</v>
      </c>
      <c r="J388" s="393" t="s">
        <v>31</v>
      </c>
      <c r="K388" s="392">
        <v>3000</v>
      </c>
      <c r="L388" s="425" t="s">
        <v>32</v>
      </c>
      <c r="M388" s="425"/>
      <c r="N388" s="429"/>
      <c r="O388" s="391">
        <v>24931</v>
      </c>
      <c r="P388" s="395">
        <f t="shared" si="22"/>
        <v>0</v>
      </c>
    </row>
    <row r="389" spans="1:16" ht="206.25">
      <c r="A389" s="389" t="s">
        <v>1187</v>
      </c>
      <c r="B389" s="425" t="s">
        <v>30</v>
      </c>
      <c r="C389" s="184"/>
      <c r="D389" s="365" t="s">
        <v>542</v>
      </c>
      <c r="E389" s="392">
        <v>4000</v>
      </c>
      <c r="F389" s="392">
        <v>4000</v>
      </c>
      <c r="G389" s="425" t="s">
        <v>30</v>
      </c>
      <c r="H389" s="390" t="s">
        <v>31</v>
      </c>
      <c r="I389" s="392">
        <v>4000</v>
      </c>
      <c r="J389" s="393" t="s">
        <v>31</v>
      </c>
      <c r="K389" s="392">
        <v>4000</v>
      </c>
      <c r="L389" s="425" t="s">
        <v>32</v>
      </c>
      <c r="M389" s="425"/>
      <c r="N389" s="429"/>
      <c r="O389" s="391" t="s">
        <v>543</v>
      </c>
      <c r="P389" s="395">
        <f t="shared" si="22"/>
        <v>0</v>
      </c>
    </row>
    <row r="390" spans="1:16" ht="206.25">
      <c r="A390" s="389" t="s">
        <v>1188</v>
      </c>
      <c r="B390" s="425" t="s">
        <v>30</v>
      </c>
      <c r="C390" s="184"/>
      <c r="D390" s="365" t="s">
        <v>550</v>
      </c>
      <c r="E390" s="392">
        <v>2500</v>
      </c>
      <c r="F390" s="392">
        <v>2500</v>
      </c>
      <c r="G390" s="425" t="s">
        <v>30</v>
      </c>
      <c r="H390" s="390" t="s">
        <v>31</v>
      </c>
      <c r="I390" s="392">
        <v>2500</v>
      </c>
      <c r="J390" s="393" t="s">
        <v>31</v>
      </c>
      <c r="K390" s="392">
        <v>2500</v>
      </c>
      <c r="L390" s="425" t="s">
        <v>32</v>
      </c>
      <c r="M390" s="425"/>
      <c r="N390" s="429"/>
      <c r="O390" s="391">
        <v>24937</v>
      </c>
      <c r="P390" s="395">
        <f t="shared" si="22"/>
        <v>0</v>
      </c>
    </row>
    <row r="391" spans="1:16" ht="206.25">
      <c r="A391" s="389" t="s">
        <v>1189</v>
      </c>
      <c r="B391" s="425" t="s">
        <v>30</v>
      </c>
      <c r="C391" s="184"/>
      <c r="D391" s="365" t="s">
        <v>559</v>
      </c>
      <c r="E391" s="392">
        <v>2500</v>
      </c>
      <c r="F391" s="392">
        <v>2500</v>
      </c>
      <c r="G391" s="425" t="s">
        <v>30</v>
      </c>
      <c r="H391" s="390" t="s">
        <v>31</v>
      </c>
      <c r="I391" s="392">
        <v>2500</v>
      </c>
      <c r="J391" s="393" t="s">
        <v>31</v>
      </c>
      <c r="K391" s="392">
        <v>2500</v>
      </c>
      <c r="L391" s="425" t="s">
        <v>32</v>
      </c>
      <c r="M391" s="425"/>
      <c r="N391" s="429"/>
      <c r="O391" s="391">
        <v>24939</v>
      </c>
      <c r="P391" s="395">
        <f t="shared" si="22"/>
        <v>0</v>
      </c>
    </row>
    <row r="392" spans="1:16" ht="206.25">
      <c r="A392" s="389" t="s">
        <v>1190</v>
      </c>
      <c r="B392" s="425" t="s">
        <v>30</v>
      </c>
      <c r="C392" s="184"/>
      <c r="D392" s="365" t="s">
        <v>560</v>
      </c>
      <c r="E392" s="392">
        <v>4000</v>
      </c>
      <c r="F392" s="392">
        <v>4000</v>
      </c>
      <c r="G392" s="425" t="s">
        <v>30</v>
      </c>
      <c r="H392" s="390" t="s">
        <v>31</v>
      </c>
      <c r="I392" s="392">
        <v>4000</v>
      </c>
      <c r="J392" s="393" t="s">
        <v>31</v>
      </c>
      <c r="K392" s="392">
        <v>4000</v>
      </c>
      <c r="L392" s="425" t="s">
        <v>32</v>
      </c>
      <c r="M392" s="425"/>
      <c r="N392" s="429"/>
      <c r="O392" s="391">
        <v>24939</v>
      </c>
      <c r="P392" s="395">
        <f t="shared" si="22"/>
        <v>0</v>
      </c>
    </row>
    <row r="393" spans="1:16" ht="206.25">
      <c r="A393" s="389" t="s">
        <v>1191</v>
      </c>
      <c r="B393" s="425" t="s">
        <v>30</v>
      </c>
      <c r="C393" s="184"/>
      <c r="D393" s="365" t="s">
        <v>563</v>
      </c>
      <c r="E393" s="392">
        <v>2000</v>
      </c>
      <c r="F393" s="392">
        <v>2000</v>
      </c>
      <c r="G393" s="425" t="s">
        <v>30</v>
      </c>
      <c r="H393" s="390" t="s">
        <v>31</v>
      </c>
      <c r="I393" s="392">
        <v>2000</v>
      </c>
      <c r="J393" s="393" t="s">
        <v>31</v>
      </c>
      <c r="K393" s="392">
        <v>2000</v>
      </c>
      <c r="L393" s="425" t="s">
        <v>32</v>
      </c>
      <c r="M393" s="425"/>
      <c r="N393" s="429"/>
      <c r="O393" s="391">
        <v>24945</v>
      </c>
      <c r="P393" s="395">
        <f t="shared" si="22"/>
        <v>0</v>
      </c>
    </row>
    <row r="394" spans="1:16" ht="206.25">
      <c r="A394" s="389" t="s">
        <v>1192</v>
      </c>
      <c r="B394" s="425" t="s">
        <v>30</v>
      </c>
      <c r="C394" s="184"/>
      <c r="D394" s="365" t="s">
        <v>540</v>
      </c>
      <c r="E394" s="392">
        <v>2000</v>
      </c>
      <c r="F394" s="392">
        <v>2000</v>
      </c>
      <c r="G394" s="425" t="s">
        <v>30</v>
      </c>
      <c r="H394" s="390" t="s">
        <v>31</v>
      </c>
      <c r="I394" s="392">
        <v>2000</v>
      </c>
      <c r="J394" s="393" t="s">
        <v>31</v>
      </c>
      <c r="K394" s="392">
        <v>2000</v>
      </c>
      <c r="L394" s="425" t="s">
        <v>32</v>
      </c>
      <c r="M394" s="425"/>
      <c r="N394" s="429"/>
      <c r="O394" s="391">
        <v>24945</v>
      </c>
      <c r="P394" s="395">
        <f t="shared" si="22"/>
        <v>0</v>
      </c>
    </row>
    <row r="395" spans="1:16" ht="206.25">
      <c r="A395" s="389" t="s">
        <v>1193</v>
      </c>
      <c r="B395" s="425" t="s">
        <v>30</v>
      </c>
      <c r="C395" s="184"/>
      <c r="D395" s="365" t="s">
        <v>542</v>
      </c>
      <c r="E395" s="392">
        <v>4500</v>
      </c>
      <c r="F395" s="392">
        <v>4500</v>
      </c>
      <c r="G395" s="425" t="s">
        <v>30</v>
      </c>
      <c r="H395" s="390" t="s">
        <v>31</v>
      </c>
      <c r="I395" s="392">
        <v>4500</v>
      </c>
      <c r="J395" s="393" t="s">
        <v>31</v>
      </c>
      <c r="K395" s="392">
        <v>4500</v>
      </c>
      <c r="L395" s="425" t="s">
        <v>32</v>
      </c>
      <c r="M395" s="425"/>
      <c r="N395" s="429"/>
      <c r="O395" s="391">
        <v>24949</v>
      </c>
      <c r="P395" s="395">
        <f t="shared" si="22"/>
        <v>0</v>
      </c>
    </row>
    <row r="396" spans="1:16" ht="206.25">
      <c r="A396" s="389" t="s">
        <v>1194</v>
      </c>
      <c r="B396" s="425" t="s">
        <v>30</v>
      </c>
      <c r="C396" s="184"/>
      <c r="D396" s="365" t="s">
        <v>579</v>
      </c>
      <c r="E396" s="392">
        <v>2500</v>
      </c>
      <c r="F396" s="392">
        <v>2500</v>
      </c>
      <c r="G396" s="425" t="s">
        <v>30</v>
      </c>
      <c r="H396" s="390" t="s">
        <v>31</v>
      </c>
      <c r="I396" s="392">
        <v>2500</v>
      </c>
      <c r="J396" s="393" t="s">
        <v>31</v>
      </c>
      <c r="K396" s="392">
        <v>2500</v>
      </c>
      <c r="L396" s="425" t="s">
        <v>32</v>
      </c>
      <c r="M396" s="425"/>
      <c r="N396" s="429"/>
      <c r="O396" s="391">
        <v>24951</v>
      </c>
      <c r="P396" s="395">
        <f t="shared" si="22"/>
        <v>0</v>
      </c>
    </row>
    <row r="397" spans="1:16" ht="206.25">
      <c r="A397" s="389" t="s">
        <v>1195</v>
      </c>
      <c r="B397" s="425" t="s">
        <v>30</v>
      </c>
      <c r="C397" s="184"/>
      <c r="D397" s="365" t="s">
        <v>542</v>
      </c>
      <c r="E397" s="392">
        <v>4500</v>
      </c>
      <c r="F397" s="392">
        <v>4500</v>
      </c>
      <c r="G397" s="425" t="s">
        <v>30</v>
      </c>
      <c r="H397" s="390" t="s">
        <v>31</v>
      </c>
      <c r="I397" s="392">
        <v>4500</v>
      </c>
      <c r="J397" s="393" t="s">
        <v>31</v>
      </c>
      <c r="K397" s="392">
        <v>4500</v>
      </c>
      <c r="L397" s="425" t="s">
        <v>32</v>
      </c>
      <c r="M397" s="425"/>
      <c r="N397" s="429"/>
      <c r="O397" s="391">
        <v>24956</v>
      </c>
      <c r="P397" s="395">
        <f t="shared" ref="P397:P455" si="23">E397-K397</f>
        <v>0</v>
      </c>
    </row>
    <row r="398" spans="1:16" ht="206.25">
      <c r="A398" s="389" t="s">
        <v>1196</v>
      </c>
      <c r="B398" s="425" t="s">
        <v>30</v>
      </c>
      <c r="C398" s="184"/>
      <c r="D398" s="365" t="s">
        <v>540</v>
      </c>
      <c r="E398" s="392">
        <v>2000</v>
      </c>
      <c r="F398" s="392">
        <v>2000</v>
      </c>
      <c r="G398" s="425" t="s">
        <v>30</v>
      </c>
      <c r="H398" s="390" t="s">
        <v>31</v>
      </c>
      <c r="I398" s="392">
        <v>2000</v>
      </c>
      <c r="J398" s="393" t="s">
        <v>31</v>
      </c>
      <c r="K398" s="392">
        <v>2000</v>
      </c>
      <c r="L398" s="425" t="s">
        <v>32</v>
      </c>
      <c r="M398" s="425"/>
      <c r="N398" s="429"/>
      <c r="O398" s="391">
        <v>24956</v>
      </c>
      <c r="P398" s="395">
        <f t="shared" si="23"/>
        <v>0</v>
      </c>
    </row>
    <row r="399" spans="1:16" ht="206.25">
      <c r="A399" s="389" t="s">
        <v>1197</v>
      </c>
      <c r="B399" s="425" t="s">
        <v>30</v>
      </c>
      <c r="C399" s="184"/>
      <c r="D399" s="365" t="s">
        <v>584</v>
      </c>
      <c r="E399" s="392">
        <v>3000</v>
      </c>
      <c r="F399" s="392">
        <v>3000</v>
      </c>
      <c r="G399" s="425" t="s">
        <v>30</v>
      </c>
      <c r="H399" s="390" t="s">
        <v>31</v>
      </c>
      <c r="I399" s="392">
        <v>3000</v>
      </c>
      <c r="J399" s="393" t="s">
        <v>31</v>
      </c>
      <c r="K399" s="392">
        <v>3000</v>
      </c>
      <c r="L399" s="425" t="s">
        <v>32</v>
      </c>
      <c r="M399" s="425"/>
      <c r="N399" s="429"/>
      <c r="O399" s="391">
        <v>24958</v>
      </c>
      <c r="P399" s="395">
        <f t="shared" si="23"/>
        <v>0</v>
      </c>
    </row>
    <row r="400" spans="1:16" ht="206.25">
      <c r="A400" s="389" t="s">
        <v>1198</v>
      </c>
      <c r="B400" s="425" t="s">
        <v>30</v>
      </c>
      <c r="C400" s="184"/>
      <c r="D400" s="365" t="s">
        <v>542</v>
      </c>
      <c r="E400" s="392">
        <v>4500</v>
      </c>
      <c r="F400" s="392">
        <v>4500</v>
      </c>
      <c r="G400" s="425" t="s">
        <v>30</v>
      </c>
      <c r="H400" s="390" t="s">
        <v>31</v>
      </c>
      <c r="I400" s="392">
        <v>4500</v>
      </c>
      <c r="J400" s="393" t="s">
        <v>31</v>
      </c>
      <c r="K400" s="392">
        <v>4500</v>
      </c>
      <c r="L400" s="425" t="s">
        <v>32</v>
      </c>
      <c r="M400" s="425"/>
      <c r="N400" s="429"/>
      <c r="O400" s="391">
        <v>24965</v>
      </c>
      <c r="P400" s="395">
        <f t="shared" si="23"/>
        <v>0</v>
      </c>
    </row>
    <row r="401" spans="1:16" ht="206.25">
      <c r="A401" s="389" t="s">
        <v>1199</v>
      </c>
      <c r="B401" s="425" t="s">
        <v>30</v>
      </c>
      <c r="C401" s="184"/>
      <c r="D401" s="365" t="s">
        <v>540</v>
      </c>
      <c r="E401" s="392">
        <v>2000</v>
      </c>
      <c r="F401" s="392">
        <v>2000</v>
      </c>
      <c r="G401" s="425" t="s">
        <v>30</v>
      </c>
      <c r="H401" s="390" t="s">
        <v>31</v>
      </c>
      <c r="I401" s="392">
        <v>2000</v>
      </c>
      <c r="J401" s="393" t="s">
        <v>31</v>
      </c>
      <c r="K401" s="392">
        <v>2000</v>
      </c>
      <c r="L401" s="425" t="s">
        <v>32</v>
      </c>
      <c r="M401" s="425"/>
      <c r="N401" s="429"/>
      <c r="O401" s="391">
        <v>24965</v>
      </c>
      <c r="P401" s="395">
        <f t="shared" si="23"/>
        <v>0</v>
      </c>
    </row>
    <row r="402" spans="1:16" ht="206.25">
      <c r="A402" s="389" t="s">
        <v>1200</v>
      </c>
      <c r="B402" s="425" t="s">
        <v>30</v>
      </c>
      <c r="C402" s="184"/>
      <c r="D402" s="365" t="s">
        <v>559</v>
      </c>
      <c r="E402" s="392">
        <v>2500</v>
      </c>
      <c r="F402" s="392">
        <v>2500</v>
      </c>
      <c r="G402" s="425" t="s">
        <v>30</v>
      </c>
      <c r="H402" s="390" t="s">
        <v>31</v>
      </c>
      <c r="I402" s="392">
        <v>2500</v>
      </c>
      <c r="J402" s="393" t="s">
        <v>31</v>
      </c>
      <c r="K402" s="392">
        <v>2500</v>
      </c>
      <c r="L402" s="425" t="s">
        <v>32</v>
      </c>
      <c r="M402" s="425"/>
      <c r="N402" s="429"/>
      <c r="O402" s="391">
        <v>24965</v>
      </c>
      <c r="P402" s="395">
        <f t="shared" si="23"/>
        <v>0</v>
      </c>
    </row>
    <row r="403" spans="1:16" ht="206.25">
      <c r="A403" s="389" t="s">
        <v>1201</v>
      </c>
      <c r="B403" s="425" t="s">
        <v>30</v>
      </c>
      <c r="C403" s="184"/>
      <c r="D403" s="365" t="s">
        <v>550</v>
      </c>
      <c r="E403" s="392">
        <v>2500</v>
      </c>
      <c r="F403" s="392">
        <v>2500</v>
      </c>
      <c r="G403" s="425" t="s">
        <v>30</v>
      </c>
      <c r="H403" s="390" t="s">
        <v>31</v>
      </c>
      <c r="I403" s="392">
        <v>2500</v>
      </c>
      <c r="J403" s="393" t="s">
        <v>31</v>
      </c>
      <c r="K403" s="392">
        <v>2500</v>
      </c>
      <c r="L403" s="425" t="s">
        <v>32</v>
      </c>
      <c r="M403" s="425"/>
      <c r="N403" s="429"/>
      <c r="O403" s="391">
        <v>24966</v>
      </c>
      <c r="P403" s="395">
        <f t="shared" si="23"/>
        <v>0</v>
      </c>
    </row>
    <row r="404" spans="1:16" ht="206.25">
      <c r="A404" s="389" t="s">
        <v>1202</v>
      </c>
      <c r="B404" s="425" t="s">
        <v>30</v>
      </c>
      <c r="C404" s="184"/>
      <c r="D404" s="365" t="s">
        <v>563</v>
      </c>
      <c r="E404" s="392">
        <v>2000</v>
      </c>
      <c r="F404" s="392">
        <v>2000</v>
      </c>
      <c r="G404" s="425" t="s">
        <v>30</v>
      </c>
      <c r="H404" s="390" t="s">
        <v>31</v>
      </c>
      <c r="I404" s="392">
        <v>2000</v>
      </c>
      <c r="J404" s="393" t="s">
        <v>31</v>
      </c>
      <c r="K404" s="392">
        <v>2000</v>
      </c>
      <c r="L404" s="425" t="s">
        <v>32</v>
      </c>
      <c r="M404" s="425"/>
      <c r="N404" s="429"/>
      <c r="O404" s="391">
        <v>24971</v>
      </c>
      <c r="P404" s="395">
        <f t="shared" si="23"/>
        <v>0</v>
      </c>
    </row>
    <row r="405" spans="1:16" ht="206.25">
      <c r="A405" s="389" t="s">
        <v>1203</v>
      </c>
      <c r="B405" s="425" t="s">
        <v>30</v>
      </c>
      <c r="C405" s="184"/>
      <c r="D405" s="365" t="s">
        <v>579</v>
      </c>
      <c r="E405" s="392">
        <v>2500</v>
      </c>
      <c r="F405" s="392">
        <v>2500</v>
      </c>
      <c r="G405" s="425" t="s">
        <v>30</v>
      </c>
      <c r="H405" s="390" t="s">
        <v>31</v>
      </c>
      <c r="I405" s="392">
        <v>2500</v>
      </c>
      <c r="J405" s="393" t="s">
        <v>31</v>
      </c>
      <c r="K405" s="392">
        <v>2500</v>
      </c>
      <c r="L405" s="425" t="s">
        <v>32</v>
      </c>
      <c r="M405" s="425"/>
      <c r="N405" s="429"/>
      <c r="O405" s="391">
        <v>24973</v>
      </c>
      <c r="P405" s="395">
        <f t="shared" si="23"/>
        <v>0</v>
      </c>
    </row>
    <row r="406" spans="1:16" ht="206.25">
      <c r="A406" s="389" t="s">
        <v>1204</v>
      </c>
      <c r="B406" s="425" t="s">
        <v>30</v>
      </c>
      <c r="C406" s="184"/>
      <c r="D406" s="365" t="s">
        <v>540</v>
      </c>
      <c r="E406" s="392">
        <v>2000</v>
      </c>
      <c r="F406" s="392">
        <v>2000</v>
      </c>
      <c r="G406" s="425" t="s">
        <v>30</v>
      </c>
      <c r="H406" s="390" t="s">
        <v>31</v>
      </c>
      <c r="I406" s="392">
        <v>2000</v>
      </c>
      <c r="J406" s="393" t="s">
        <v>31</v>
      </c>
      <c r="K406" s="392">
        <v>2000</v>
      </c>
      <c r="L406" s="425" t="s">
        <v>32</v>
      </c>
      <c r="M406" s="425"/>
      <c r="N406" s="429"/>
      <c r="O406" s="391">
        <v>24973</v>
      </c>
      <c r="P406" s="395">
        <f t="shared" si="23"/>
        <v>0</v>
      </c>
    </row>
    <row r="407" spans="1:16" ht="206.25">
      <c r="A407" s="389" t="s">
        <v>1205</v>
      </c>
      <c r="B407" s="425" t="s">
        <v>30</v>
      </c>
      <c r="C407" s="184"/>
      <c r="D407" s="365" t="s">
        <v>611</v>
      </c>
      <c r="E407" s="392">
        <v>3000</v>
      </c>
      <c r="F407" s="392">
        <v>3000</v>
      </c>
      <c r="G407" s="425" t="s">
        <v>30</v>
      </c>
      <c r="H407" s="390" t="s">
        <v>31</v>
      </c>
      <c r="I407" s="392">
        <v>3000</v>
      </c>
      <c r="J407" s="393" t="s">
        <v>31</v>
      </c>
      <c r="K407" s="392">
        <v>3000</v>
      </c>
      <c r="L407" s="425" t="s">
        <v>32</v>
      </c>
      <c r="M407" s="425"/>
      <c r="N407" s="429"/>
      <c r="O407" s="391">
        <v>24978</v>
      </c>
      <c r="P407" s="395">
        <f t="shared" si="23"/>
        <v>0</v>
      </c>
    </row>
    <row r="408" spans="1:16" ht="206.25">
      <c r="A408" s="389" t="s">
        <v>1206</v>
      </c>
      <c r="B408" s="425" t="s">
        <v>30</v>
      </c>
      <c r="C408" s="184"/>
      <c r="D408" s="365" t="s">
        <v>542</v>
      </c>
      <c r="E408" s="392">
        <v>4500</v>
      </c>
      <c r="F408" s="392">
        <v>1500</v>
      </c>
      <c r="G408" s="425" t="s">
        <v>30</v>
      </c>
      <c r="H408" s="390" t="s">
        <v>31</v>
      </c>
      <c r="I408" s="392">
        <v>4500</v>
      </c>
      <c r="J408" s="393" t="s">
        <v>31</v>
      </c>
      <c r="K408" s="392">
        <v>4500</v>
      </c>
      <c r="L408" s="425" t="s">
        <v>32</v>
      </c>
      <c r="M408" s="425"/>
      <c r="N408" s="429"/>
      <c r="O408" s="391">
        <v>24978</v>
      </c>
      <c r="P408" s="395">
        <f t="shared" si="23"/>
        <v>0</v>
      </c>
    </row>
    <row r="409" spans="1:16" ht="206.25">
      <c r="A409" s="389" t="s">
        <v>1207</v>
      </c>
      <c r="B409" s="425" t="s">
        <v>30</v>
      </c>
      <c r="C409" s="184"/>
      <c r="D409" s="365" t="s">
        <v>540</v>
      </c>
      <c r="E409" s="392">
        <v>2000</v>
      </c>
      <c r="F409" s="392">
        <v>2000</v>
      </c>
      <c r="G409" s="425" t="s">
        <v>30</v>
      </c>
      <c r="H409" s="390" t="s">
        <v>31</v>
      </c>
      <c r="I409" s="392">
        <f>E409</f>
        <v>2000</v>
      </c>
      <c r="J409" s="393" t="s">
        <v>31</v>
      </c>
      <c r="K409" s="392">
        <f>I409</f>
        <v>2000</v>
      </c>
      <c r="L409" s="425" t="s">
        <v>32</v>
      </c>
      <c r="M409" s="425"/>
      <c r="N409" s="429"/>
      <c r="O409" s="391">
        <v>24981</v>
      </c>
      <c r="P409" s="395">
        <f t="shared" si="23"/>
        <v>0</v>
      </c>
    </row>
    <row r="410" spans="1:16" ht="206.25">
      <c r="A410" s="389" t="s">
        <v>1208</v>
      </c>
      <c r="B410" s="425" t="s">
        <v>30</v>
      </c>
      <c r="C410" s="184"/>
      <c r="D410" s="365" t="s">
        <v>559</v>
      </c>
      <c r="E410" s="392">
        <v>2500</v>
      </c>
      <c r="F410" s="392">
        <v>2500</v>
      </c>
      <c r="G410" s="425" t="s">
        <v>30</v>
      </c>
      <c r="H410" s="390" t="s">
        <v>31</v>
      </c>
      <c r="I410" s="392">
        <f>E410</f>
        <v>2500</v>
      </c>
      <c r="J410" s="393" t="s">
        <v>31</v>
      </c>
      <c r="K410" s="392">
        <f>I410</f>
        <v>2500</v>
      </c>
      <c r="L410" s="425" t="s">
        <v>32</v>
      </c>
      <c r="M410" s="425"/>
      <c r="N410" s="429"/>
      <c r="O410" s="391">
        <v>24981</v>
      </c>
      <c r="P410" s="395">
        <f t="shared" si="23"/>
        <v>0</v>
      </c>
    </row>
    <row r="411" spans="1:16" ht="206.25">
      <c r="A411" s="389" t="s">
        <v>1209</v>
      </c>
      <c r="B411" s="425" t="s">
        <v>30</v>
      </c>
      <c r="C411" s="184"/>
      <c r="D411" s="365" t="s">
        <v>640</v>
      </c>
      <c r="E411" s="392">
        <v>1000</v>
      </c>
      <c r="F411" s="392">
        <v>1000</v>
      </c>
      <c r="G411" s="425" t="s">
        <v>30</v>
      </c>
      <c r="H411" s="390" t="s">
        <v>31</v>
      </c>
      <c r="I411" s="392">
        <f>E411</f>
        <v>1000</v>
      </c>
      <c r="J411" s="393" t="s">
        <v>638</v>
      </c>
      <c r="K411" s="392">
        <f>I411</f>
        <v>1000</v>
      </c>
      <c r="L411" s="425" t="s">
        <v>32</v>
      </c>
      <c r="M411" s="425"/>
      <c r="N411" s="429"/>
      <c r="O411" s="391">
        <v>24987</v>
      </c>
      <c r="P411" s="395">
        <f t="shared" si="23"/>
        <v>0</v>
      </c>
    </row>
    <row r="412" spans="1:16" ht="206.25">
      <c r="A412" s="389" t="s">
        <v>1210</v>
      </c>
      <c r="B412" s="425" t="s">
        <v>30</v>
      </c>
      <c r="C412" s="184"/>
      <c r="D412" s="365" t="s">
        <v>540</v>
      </c>
      <c r="E412" s="392">
        <v>2000</v>
      </c>
      <c r="F412" s="392">
        <v>2000</v>
      </c>
      <c r="G412" s="425" t="s">
        <v>30</v>
      </c>
      <c r="H412" s="390" t="s">
        <v>31</v>
      </c>
      <c r="I412" s="392">
        <v>2000</v>
      </c>
      <c r="J412" s="393" t="s">
        <v>31</v>
      </c>
      <c r="K412" s="392">
        <v>2000</v>
      </c>
      <c r="L412" s="425" t="s">
        <v>32</v>
      </c>
      <c r="M412" s="425"/>
      <c r="N412" s="429"/>
      <c r="O412" s="391">
        <v>24993</v>
      </c>
      <c r="P412" s="395">
        <f t="shared" si="23"/>
        <v>0</v>
      </c>
    </row>
    <row r="413" spans="1:16" ht="206.25">
      <c r="A413" s="389" t="s">
        <v>1211</v>
      </c>
      <c r="B413" s="425" t="s">
        <v>30</v>
      </c>
      <c r="C413" s="184"/>
      <c r="D413" s="365" t="s">
        <v>579</v>
      </c>
      <c r="E413" s="392">
        <v>2500</v>
      </c>
      <c r="F413" s="392">
        <v>2500</v>
      </c>
      <c r="G413" s="425" t="s">
        <v>30</v>
      </c>
      <c r="H413" s="390" t="s">
        <v>31</v>
      </c>
      <c r="I413" s="392">
        <v>2500</v>
      </c>
      <c r="J413" s="393" t="s">
        <v>31</v>
      </c>
      <c r="K413" s="392">
        <v>2500</v>
      </c>
      <c r="L413" s="425" t="s">
        <v>32</v>
      </c>
      <c r="M413" s="425"/>
      <c r="N413" s="429"/>
      <c r="O413" s="391">
        <v>24993</v>
      </c>
      <c r="P413" s="395">
        <f t="shared" si="23"/>
        <v>0</v>
      </c>
    </row>
    <row r="414" spans="1:16" ht="206.25">
      <c r="A414" s="389" t="s">
        <v>1212</v>
      </c>
      <c r="B414" s="425" t="s">
        <v>30</v>
      </c>
      <c r="C414" s="184"/>
      <c r="D414" s="365" t="s">
        <v>611</v>
      </c>
      <c r="E414" s="392">
        <v>3000</v>
      </c>
      <c r="F414" s="392">
        <v>3000</v>
      </c>
      <c r="G414" s="425" t="s">
        <v>30</v>
      </c>
      <c r="H414" s="390" t="s">
        <v>31</v>
      </c>
      <c r="I414" s="392">
        <v>3000</v>
      </c>
      <c r="J414" s="393" t="s">
        <v>31</v>
      </c>
      <c r="K414" s="392">
        <v>3000</v>
      </c>
      <c r="L414" s="425" t="s">
        <v>32</v>
      </c>
      <c r="M414" s="425"/>
      <c r="N414" s="429"/>
      <c r="O414" s="391">
        <v>24994</v>
      </c>
      <c r="P414" s="395">
        <f t="shared" si="23"/>
        <v>0</v>
      </c>
    </row>
    <row r="415" spans="1:16" ht="206.25">
      <c r="A415" s="389" t="s">
        <v>1213</v>
      </c>
      <c r="B415" s="425" t="s">
        <v>30</v>
      </c>
      <c r="C415" s="184"/>
      <c r="D415" s="365" t="s">
        <v>542</v>
      </c>
      <c r="E415" s="392">
        <v>4500</v>
      </c>
      <c r="F415" s="392">
        <v>4500</v>
      </c>
      <c r="G415" s="425" t="s">
        <v>30</v>
      </c>
      <c r="H415" s="390" t="s">
        <v>31</v>
      </c>
      <c r="I415" s="392">
        <v>4500</v>
      </c>
      <c r="J415" s="393" t="s">
        <v>31</v>
      </c>
      <c r="K415" s="392">
        <v>4500</v>
      </c>
      <c r="L415" s="425" t="s">
        <v>32</v>
      </c>
      <c r="M415" s="425"/>
      <c r="N415" s="429"/>
      <c r="O415" s="391">
        <v>24994</v>
      </c>
      <c r="P415" s="395">
        <f t="shared" si="23"/>
        <v>0</v>
      </c>
    </row>
    <row r="416" spans="1:16" ht="206.25">
      <c r="A416" s="389" t="s">
        <v>1214</v>
      </c>
      <c r="B416" s="425" t="s">
        <v>30</v>
      </c>
      <c r="C416" s="184"/>
      <c r="D416" s="365" t="s">
        <v>542</v>
      </c>
      <c r="E416" s="392">
        <v>4500</v>
      </c>
      <c r="F416" s="392">
        <v>4500</v>
      </c>
      <c r="G416" s="425" t="s">
        <v>30</v>
      </c>
      <c r="H416" s="390" t="s">
        <v>31</v>
      </c>
      <c r="I416" s="392">
        <v>4500</v>
      </c>
      <c r="J416" s="393" t="s">
        <v>31</v>
      </c>
      <c r="K416" s="392">
        <v>4500</v>
      </c>
      <c r="L416" s="425" t="s">
        <v>32</v>
      </c>
      <c r="M416" s="425"/>
      <c r="N416" s="429"/>
      <c r="O416" s="391">
        <v>24995</v>
      </c>
      <c r="P416" s="395">
        <f t="shared" si="23"/>
        <v>0</v>
      </c>
    </row>
    <row r="417" spans="1:16" ht="206.25">
      <c r="A417" s="389" t="s">
        <v>1215</v>
      </c>
      <c r="B417" s="425" t="s">
        <v>30</v>
      </c>
      <c r="C417" s="184"/>
      <c r="D417" s="365" t="s">
        <v>579</v>
      </c>
      <c r="E417" s="392">
        <v>2500</v>
      </c>
      <c r="F417" s="392">
        <v>2500</v>
      </c>
      <c r="G417" s="425" t="s">
        <v>30</v>
      </c>
      <c r="H417" s="390" t="s">
        <v>31</v>
      </c>
      <c r="I417" s="392">
        <v>2500</v>
      </c>
      <c r="J417" s="393" t="s">
        <v>31</v>
      </c>
      <c r="K417" s="392">
        <v>2500</v>
      </c>
      <c r="L417" s="425" t="s">
        <v>32</v>
      </c>
      <c r="M417" s="425"/>
      <c r="N417" s="429"/>
      <c r="O417" s="391">
        <v>24998</v>
      </c>
      <c r="P417" s="395">
        <f t="shared" si="23"/>
        <v>0</v>
      </c>
    </row>
    <row r="418" spans="1:16" ht="206.25">
      <c r="A418" s="389" t="s">
        <v>1216</v>
      </c>
      <c r="B418" s="425" t="s">
        <v>30</v>
      </c>
      <c r="C418" s="184"/>
      <c r="D418" s="365" t="s">
        <v>540</v>
      </c>
      <c r="E418" s="392">
        <v>2000</v>
      </c>
      <c r="F418" s="392">
        <v>2000</v>
      </c>
      <c r="G418" s="425" t="s">
        <v>30</v>
      </c>
      <c r="H418" s="390" t="s">
        <v>31</v>
      </c>
      <c r="I418" s="392">
        <f t="shared" ref="I418:I423" si="24">E418</f>
        <v>2000</v>
      </c>
      <c r="J418" s="393" t="s">
        <v>31</v>
      </c>
      <c r="K418" s="392">
        <f t="shared" ref="K418:K423" si="25">I418</f>
        <v>2000</v>
      </c>
      <c r="L418" s="425" t="s">
        <v>32</v>
      </c>
      <c r="M418" s="425"/>
      <c r="N418" s="429"/>
      <c r="O418" s="391">
        <v>25008</v>
      </c>
      <c r="P418" s="395">
        <f t="shared" si="23"/>
        <v>0</v>
      </c>
    </row>
    <row r="419" spans="1:16" ht="206.25">
      <c r="A419" s="389" t="s">
        <v>1217</v>
      </c>
      <c r="B419" s="425" t="s">
        <v>30</v>
      </c>
      <c r="C419" s="184"/>
      <c r="D419" s="365" t="s">
        <v>579</v>
      </c>
      <c r="E419" s="392">
        <v>2500</v>
      </c>
      <c r="F419" s="392">
        <v>2500</v>
      </c>
      <c r="G419" s="425" t="s">
        <v>30</v>
      </c>
      <c r="H419" s="390" t="s">
        <v>31</v>
      </c>
      <c r="I419" s="392">
        <f t="shared" si="24"/>
        <v>2500</v>
      </c>
      <c r="J419" s="393" t="s">
        <v>31</v>
      </c>
      <c r="K419" s="392">
        <f t="shared" si="25"/>
        <v>2500</v>
      </c>
      <c r="L419" s="425" t="s">
        <v>32</v>
      </c>
      <c r="M419" s="425"/>
      <c r="N419" s="429"/>
      <c r="O419" s="391">
        <v>25008</v>
      </c>
      <c r="P419" s="395">
        <f t="shared" si="23"/>
        <v>0</v>
      </c>
    </row>
    <row r="420" spans="1:16" ht="206.25">
      <c r="A420" s="389" t="s">
        <v>1218</v>
      </c>
      <c r="B420" s="425" t="s">
        <v>30</v>
      </c>
      <c r="C420" s="184"/>
      <c r="D420" s="365" t="s">
        <v>676</v>
      </c>
      <c r="E420" s="392">
        <v>2500</v>
      </c>
      <c r="F420" s="392">
        <v>2500</v>
      </c>
      <c r="G420" s="425" t="s">
        <v>30</v>
      </c>
      <c r="H420" s="390" t="s">
        <v>31</v>
      </c>
      <c r="I420" s="392">
        <f t="shared" si="24"/>
        <v>2500</v>
      </c>
      <c r="J420" s="393" t="s">
        <v>31</v>
      </c>
      <c r="K420" s="392">
        <f t="shared" si="25"/>
        <v>2500</v>
      </c>
      <c r="L420" s="425" t="s">
        <v>32</v>
      </c>
      <c r="M420" s="425"/>
      <c r="N420" s="429"/>
      <c r="O420" s="391">
        <v>25008</v>
      </c>
      <c r="P420" s="395">
        <f t="shared" si="23"/>
        <v>0</v>
      </c>
    </row>
    <row r="421" spans="1:16" ht="206.25">
      <c r="A421" s="389" t="s">
        <v>1220</v>
      </c>
      <c r="B421" s="425" t="s">
        <v>30</v>
      </c>
      <c r="C421" s="184"/>
      <c r="D421" s="365" t="s">
        <v>542</v>
      </c>
      <c r="E421" s="392">
        <v>4500</v>
      </c>
      <c r="F421" s="392">
        <v>4500</v>
      </c>
      <c r="G421" s="425" t="s">
        <v>30</v>
      </c>
      <c r="H421" s="390" t="s">
        <v>31</v>
      </c>
      <c r="I421" s="392">
        <f t="shared" si="24"/>
        <v>4500</v>
      </c>
      <c r="J421" s="393" t="s">
        <v>31</v>
      </c>
      <c r="K421" s="392">
        <f t="shared" si="25"/>
        <v>4500</v>
      </c>
      <c r="L421" s="425" t="s">
        <v>32</v>
      </c>
      <c r="M421" s="425"/>
      <c r="N421" s="429"/>
      <c r="O421" s="391">
        <v>25012</v>
      </c>
      <c r="P421" s="395">
        <f t="shared" si="23"/>
        <v>0</v>
      </c>
    </row>
    <row r="422" spans="1:16" ht="206.25">
      <c r="A422" s="389" t="s">
        <v>1221</v>
      </c>
      <c r="B422" s="425" t="s">
        <v>30</v>
      </c>
      <c r="C422" s="184"/>
      <c r="D422" s="365" t="s">
        <v>682</v>
      </c>
      <c r="E422" s="392">
        <v>2000</v>
      </c>
      <c r="F422" s="392">
        <v>2000</v>
      </c>
      <c r="G422" s="425" t="s">
        <v>30</v>
      </c>
      <c r="H422" s="390" t="s">
        <v>31</v>
      </c>
      <c r="I422" s="392">
        <f t="shared" si="24"/>
        <v>2000</v>
      </c>
      <c r="J422" s="393" t="s">
        <v>31</v>
      </c>
      <c r="K422" s="392">
        <f t="shared" si="25"/>
        <v>2000</v>
      </c>
      <c r="L422" s="425" t="s">
        <v>32</v>
      </c>
      <c r="M422" s="425"/>
      <c r="N422" s="429"/>
      <c r="O422" s="391">
        <v>25012</v>
      </c>
      <c r="P422" s="395">
        <f t="shared" si="23"/>
        <v>0</v>
      </c>
    </row>
    <row r="423" spans="1:16" ht="206.25">
      <c r="A423" s="389" t="s">
        <v>1222</v>
      </c>
      <c r="B423" s="425" t="s">
        <v>30</v>
      </c>
      <c r="C423" s="184"/>
      <c r="D423" s="365" t="s">
        <v>559</v>
      </c>
      <c r="E423" s="392">
        <v>2500</v>
      </c>
      <c r="F423" s="392">
        <v>2500</v>
      </c>
      <c r="G423" s="425" t="s">
        <v>30</v>
      </c>
      <c r="H423" s="390" t="s">
        <v>31</v>
      </c>
      <c r="I423" s="392">
        <f t="shared" si="24"/>
        <v>2500</v>
      </c>
      <c r="J423" s="393" t="s">
        <v>31</v>
      </c>
      <c r="K423" s="392">
        <f t="shared" si="25"/>
        <v>2500</v>
      </c>
      <c r="L423" s="425" t="s">
        <v>32</v>
      </c>
      <c r="M423" s="425"/>
      <c r="N423" s="429"/>
      <c r="O423" s="391" t="s">
        <v>694</v>
      </c>
      <c r="P423" s="395">
        <f t="shared" si="23"/>
        <v>0</v>
      </c>
    </row>
    <row r="424" spans="1:16" ht="206.25">
      <c r="A424" s="389" t="s">
        <v>1223</v>
      </c>
      <c r="B424" s="425" t="s">
        <v>30</v>
      </c>
      <c r="C424" s="184"/>
      <c r="D424" s="365" t="s">
        <v>711</v>
      </c>
      <c r="E424" s="399">
        <v>4500</v>
      </c>
      <c r="F424" s="399">
        <v>4500</v>
      </c>
      <c r="G424" s="425" t="s">
        <v>30</v>
      </c>
      <c r="H424" s="390" t="s">
        <v>31</v>
      </c>
      <c r="I424" s="392">
        <v>4500</v>
      </c>
      <c r="J424" s="393" t="s">
        <v>31</v>
      </c>
      <c r="K424" s="392">
        <v>4500</v>
      </c>
      <c r="L424" s="425" t="s">
        <v>32</v>
      </c>
      <c r="M424" s="425"/>
      <c r="N424" s="429"/>
      <c r="O424" s="391">
        <v>25026</v>
      </c>
      <c r="P424" s="395">
        <f t="shared" si="23"/>
        <v>0</v>
      </c>
    </row>
    <row r="425" spans="1:16" ht="206.25">
      <c r="A425" s="389" t="s">
        <v>1224</v>
      </c>
      <c r="B425" s="425" t="s">
        <v>30</v>
      </c>
      <c r="C425" s="184"/>
      <c r="D425" s="365" t="s">
        <v>712</v>
      </c>
      <c r="E425" s="399">
        <v>2500</v>
      </c>
      <c r="F425" s="399">
        <v>2500</v>
      </c>
      <c r="G425" s="425" t="s">
        <v>30</v>
      </c>
      <c r="H425" s="390" t="s">
        <v>31</v>
      </c>
      <c r="I425" s="392">
        <v>2500</v>
      </c>
      <c r="J425" s="393" t="s">
        <v>31</v>
      </c>
      <c r="K425" s="392">
        <v>2500</v>
      </c>
      <c r="L425" s="425" t="s">
        <v>32</v>
      </c>
      <c r="M425" s="425"/>
      <c r="N425" s="429"/>
      <c r="O425" s="391">
        <v>25026</v>
      </c>
      <c r="P425" s="395">
        <f t="shared" si="23"/>
        <v>0</v>
      </c>
    </row>
    <row r="426" spans="1:16" ht="206.25">
      <c r="A426" s="389" t="s">
        <v>1225</v>
      </c>
      <c r="B426" s="425" t="s">
        <v>30</v>
      </c>
      <c r="C426" s="184"/>
      <c r="D426" s="365" t="s">
        <v>713</v>
      </c>
      <c r="E426" s="399">
        <v>3000</v>
      </c>
      <c r="F426" s="399">
        <v>30000</v>
      </c>
      <c r="G426" s="425" t="s">
        <v>30</v>
      </c>
      <c r="H426" s="390" t="s">
        <v>31</v>
      </c>
      <c r="I426" s="392">
        <v>3000</v>
      </c>
      <c r="J426" s="393" t="s">
        <v>31</v>
      </c>
      <c r="K426" s="392">
        <v>3000</v>
      </c>
      <c r="L426" s="425" t="s">
        <v>32</v>
      </c>
      <c r="M426" s="425"/>
      <c r="N426" s="429"/>
      <c r="O426" s="391">
        <v>25026</v>
      </c>
      <c r="P426" s="395">
        <f t="shared" si="23"/>
        <v>0</v>
      </c>
    </row>
    <row r="427" spans="1:16" ht="206.25">
      <c r="A427" s="389" t="s">
        <v>1226</v>
      </c>
      <c r="B427" s="425" t="s">
        <v>30</v>
      </c>
      <c r="C427" s="184"/>
      <c r="D427" s="365" t="s">
        <v>714</v>
      </c>
      <c r="E427" s="399">
        <v>2000</v>
      </c>
      <c r="F427" s="399">
        <v>2000</v>
      </c>
      <c r="G427" s="425" t="s">
        <v>30</v>
      </c>
      <c r="H427" s="390" t="s">
        <v>31</v>
      </c>
      <c r="I427" s="392">
        <v>2000</v>
      </c>
      <c r="J427" s="393" t="s">
        <v>31</v>
      </c>
      <c r="K427" s="392">
        <v>2000</v>
      </c>
      <c r="L427" s="425" t="s">
        <v>32</v>
      </c>
      <c r="M427" s="425"/>
      <c r="N427" s="429"/>
      <c r="O427" s="391">
        <v>25027</v>
      </c>
      <c r="P427" s="395">
        <f t="shared" si="23"/>
        <v>0</v>
      </c>
    </row>
    <row r="428" spans="1:16" ht="206.25">
      <c r="A428" s="389" t="s">
        <v>1227</v>
      </c>
      <c r="B428" s="425" t="s">
        <v>30</v>
      </c>
      <c r="C428" s="184"/>
      <c r="D428" s="365" t="s">
        <v>29</v>
      </c>
      <c r="E428" s="399">
        <v>2000</v>
      </c>
      <c r="F428" s="399">
        <v>2000</v>
      </c>
      <c r="G428" s="425" t="s">
        <v>30</v>
      </c>
      <c r="H428" s="390" t="s">
        <v>31</v>
      </c>
      <c r="I428" s="392">
        <v>2000</v>
      </c>
      <c r="J428" s="393" t="s">
        <v>31</v>
      </c>
      <c r="K428" s="392">
        <v>2000</v>
      </c>
      <c r="L428" s="425" t="s">
        <v>32</v>
      </c>
      <c r="M428" s="425"/>
      <c r="N428" s="429"/>
      <c r="O428" s="391">
        <v>25033</v>
      </c>
      <c r="P428" s="395">
        <f t="shared" si="23"/>
        <v>0</v>
      </c>
    </row>
    <row r="429" spans="1:16" ht="206.25">
      <c r="A429" s="389" t="s">
        <v>1228</v>
      </c>
      <c r="B429" s="425" t="s">
        <v>30</v>
      </c>
      <c r="C429" s="184"/>
      <c r="D429" s="365" t="s">
        <v>103</v>
      </c>
      <c r="E429" s="399">
        <v>2500</v>
      </c>
      <c r="F429" s="399">
        <v>2500</v>
      </c>
      <c r="G429" s="425" t="s">
        <v>30</v>
      </c>
      <c r="H429" s="390" t="s">
        <v>31</v>
      </c>
      <c r="I429" s="392">
        <v>2500</v>
      </c>
      <c r="J429" s="393" t="s">
        <v>31</v>
      </c>
      <c r="K429" s="392">
        <v>2500</v>
      </c>
      <c r="L429" s="425" t="s">
        <v>32</v>
      </c>
      <c r="M429" s="425"/>
      <c r="N429" s="429"/>
      <c r="O429" s="391">
        <v>25033</v>
      </c>
      <c r="P429" s="395">
        <f t="shared" si="23"/>
        <v>0</v>
      </c>
    </row>
    <row r="430" spans="1:16" ht="206.25">
      <c r="A430" s="389" t="s">
        <v>1230</v>
      </c>
      <c r="B430" s="425" t="s">
        <v>30</v>
      </c>
      <c r="C430" s="184"/>
      <c r="D430" s="365" t="s">
        <v>725</v>
      </c>
      <c r="E430" s="392">
        <v>2500</v>
      </c>
      <c r="F430" s="399">
        <v>2500</v>
      </c>
      <c r="G430" s="425" t="s">
        <v>30</v>
      </c>
      <c r="H430" s="390" t="s">
        <v>31</v>
      </c>
      <c r="I430" s="392">
        <v>2500</v>
      </c>
      <c r="J430" s="393" t="s">
        <v>31</v>
      </c>
      <c r="K430" s="392">
        <v>2500</v>
      </c>
      <c r="L430" s="425" t="s">
        <v>32</v>
      </c>
      <c r="M430" s="425"/>
      <c r="N430" s="429"/>
      <c r="O430" s="391">
        <v>25035</v>
      </c>
      <c r="P430" s="395">
        <f t="shared" si="23"/>
        <v>0</v>
      </c>
    </row>
    <row r="431" spans="1:16" ht="206.25">
      <c r="A431" s="389" t="s">
        <v>1231</v>
      </c>
      <c r="B431" s="425" t="s">
        <v>30</v>
      </c>
      <c r="C431" s="184"/>
      <c r="D431" s="365" t="s">
        <v>711</v>
      </c>
      <c r="E431" s="392">
        <v>4500</v>
      </c>
      <c r="F431" s="399">
        <v>4500</v>
      </c>
      <c r="G431" s="425" t="s">
        <v>30</v>
      </c>
      <c r="H431" s="390" t="s">
        <v>31</v>
      </c>
      <c r="I431" s="392">
        <v>4500</v>
      </c>
      <c r="J431" s="393" t="s">
        <v>31</v>
      </c>
      <c r="K431" s="392">
        <v>4500</v>
      </c>
      <c r="L431" s="425" t="s">
        <v>32</v>
      </c>
      <c r="M431" s="425"/>
      <c r="N431" s="429"/>
      <c r="O431" s="391">
        <v>25037</v>
      </c>
      <c r="P431" s="395">
        <f t="shared" si="23"/>
        <v>0</v>
      </c>
    </row>
    <row r="432" spans="1:16" ht="206.25">
      <c r="A432" s="389" t="s">
        <v>1232</v>
      </c>
      <c r="B432" s="425" t="s">
        <v>30</v>
      </c>
      <c r="C432" s="184"/>
      <c r="D432" s="365" t="s">
        <v>714</v>
      </c>
      <c r="E432" s="392">
        <v>2000</v>
      </c>
      <c r="F432" s="399">
        <v>2000</v>
      </c>
      <c r="G432" s="425" t="s">
        <v>30</v>
      </c>
      <c r="H432" s="390" t="s">
        <v>31</v>
      </c>
      <c r="I432" s="392">
        <v>2000</v>
      </c>
      <c r="J432" s="393" t="s">
        <v>31</v>
      </c>
      <c r="K432" s="392">
        <v>2000</v>
      </c>
      <c r="L432" s="425" t="s">
        <v>32</v>
      </c>
      <c r="M432" s="425"/>
      <c r="N432" s="429"/>
      <c r="O432" s="391">
        <v>25040</v>
      </c>
      <c r="P432" s="395">
        <f t="shared" si="23"/>
        <v>0</v>
      </c>
    </row>
    <row r="433" spans="1:16" ht="206.25">
      <c r="A433" s="389" t="s">
        <v>1233</v>
      </c>
      <c r="B433" s="425" t="s">
        <v>30</v>
      </c>
      <c r="C433" s="184"/>
      <c r="D433" s="365" t="s">
        <v>56</v>
      </c>
      <c r="E433" s="392">
        <v>2500</v>
      </c>
      <c r="F433" s="392">
        <v>25000</v>
      </c>
      <c r="G433" s="425" t="s">
        <v>30</v>
      </c>
      <c r="H433" s="390" t="s">
        <v>31</v>
      </c>
      <c r="I433" s="392">
        <v>2500</v>
      </c>
      <c r="J433" s="393" t="s">
        <v>31</v>
      </c>
      <c r="K433" s="392">
        <f>I433</f>
        <v>2500</v>
      </c>
      <c r="L433" s="425" t="s">
        <v>32</v>
      </c>
      <c r="M433" s="425"/>
      <c r="N433" s="429"/>
      <c r="O433" s="391">
        <v>25048</v>
      </c>
      <c r="P433" s="395">
        <f t="shared" si="23"/>
        <v>0</v>
      </c>
    </row>
    <row r="434" spans="1:16" ht="206.25">
      <c r="A434" s="389" t="s">
        <v>1234</v>
      </c>
      <c r="B434" s="425" t="s">
        <v>30</v>
      </c>
      <c r="C434" s="184"/>
      <c r="D434" s="365" t="s">
        <v>742</v>
      </c>
      <c r="E434" s="392">
        <v>2000</v>
      </c>
      <c r="F434" s="392">
        <v>2000</v>
      </c>
      <c r="G434" s="425" t="s">
        <v>30</v>
      </c>
      <c r="H434" s="390" t="s">
        <v>31</v>
      </c>
      <c r="I434" s="392">
        <v>2000</v>
      </c>
      <c r="J434" s="393" t="s">
        <v>31</v>
      </c>
      <c r="K434" s="392">
        <v>2000</v>
      </c>
      <c r="L434" s="425" t="s">
        <v>32</v>
      </c>
      <c r="M434" s="425"/>
      <c r="N434" s="429"/>
      <c r="O434" s="391">
        <v>25048</v>
      </c>
      <c r="P434" s="395">
        <f t="shared" si="23"/>
        <v>0</v>
      </c>
    </row>
    <row r="435" spans="1:16" ht="206.25">
      <c r="A435" s="389" t="s">
        <v>1235</v>
      </c>
      <c r="B435" s="425" t="s">
        <v>30</v>
      </c>
      <c r="C435" s="184"/>
      <c r="D435" s="365" t="s">
        <v>103</v>
      </c>
      <c r="E435" s="392">
        <v>2500</v>
      </c>
      <c r="F435" s="392">
        <v>2500</v>
      </c>
      <c r="G435" s="425" t="s">
        <v>30</v>
      </c>
      <c r="H435" s="390" t="s">
        <v>31</v>
      </c>
      <c r="I435" s="392">
        <v>2500</v>
      </c>
      <c r="J435" s="393" t="s">
        <v>31</v>
      </c>
      <c r="K435" s="392">
        <v>2500</v>
      </c>
      <c r="L435" s="425" t="s">
        <v>32</v>
      </c>
      <c r="M435" s="425"/>
      <c r="N435" s="429"/>
      <c r="O435" s="391">
        <v>25048</v>
      </c>
      <c r="P435" s="395">
        <f t="shared" si="23"/>
        <v>0</v>
      </c>
    </row>
    <row r="436" spans="1:16" ht="206.25">
      <c r="A436" s="389" t="s">
        <v>1236</v>
      </c>
      <c r="B436" s="425" t="s">
        <v>30</v>
      </c>
      <c r="C436" s="184"/>
      <c r="D436" s="365" t="s">
        <v>711</v>
      </c>
      <c r="E436" s="392">
        <v>4500</v>
      </c>
      <c r="F436" s="392">
        <v>4500</v>
      </c>
      <c r="G436" s="425" t="s">
        <v>30</v>
      </c>
      <c r="H436" s="390" t="s">
        <v>31</v>
      </c>
      <c r="I436" s="392">
        <v>4500</v>
      </c>
      <c r="J436" s="393" t="s">
        <v>31</v>
      </c>
      <c r="K436" s="392">
        <v>4500</v>
      </c>
      <c r="L436" s="425" t="s">
        <v>32</v>
      </c>
      <c r="M436" s="425"/>
      <c r="N436" s="429"/>
      <c r="O436" s="391">
        <v>25048</v>
      </c>
      <c r="P436" s="395">
        <f t="shared" si="23"/>
        <v>0</v>
      </c>
    </row>
    <row r="437" spans="1:16" ht="206.25">
      <c r="A437" s="389" t="s">
        <v>1237</v>
      </c>
      <c r="B437" s="425" t="s">
        <v>30</v>
      </c>
      <c r="C437" s="184"/>
      <c r="D437" s="365" t="s">
        <v>743</v>
      </c>
      <c r="E437" s="392">
        <v>1000</v>
      </c>
      <c r="F437" s="392">
        <v>1000</v>
      </c>
      <c r="G437" s="425" t="s">
        <v>30</v>
      </c>
      <c r="H437" s="390" t="s">
        <v>31</v>
      </c>
      <c r="I437" s="392">
        <v>1000</v>
      </c>
      <c r="J437" s="393" t="s">
        <v>31</v>
      </c>
      <c r="K437" s="392">
        <v>1000</v>
      </c>
      <c r="L437" s="425" t="s">
        <v>32</v>
      </c>
      <c r="M437" s="425"/>
      <c r="N437" s="429"/>
      <c r="O437" s="391">
        <v>25049</v>
      </c>
      <c r="P437" s="395">
        <f t="shared" si="23"/>
        <v>0</v>
      </c>
    </row>
    <row r="438" spans="1:16" ht="206.25">
      <c r="A438" s="389" t="s">
        <v>1241</v>
      </c>
      <c r="B438" s="425" t="s">
        <v>30</v>
      </c>
      <c r="C438" s="184"/>
      <c r="D438" s="365" t="s">
        <v>744</v>
      </c>
      <c r="E438" s="392">
        <v>41000</v>
      </c>
      <c r="F438" s="392">
        <v>41000</v>
      </c>
      <c r="G438" s="425" t="s">
        <v>30</v>
      </c>
      <c r="H438" s="390" t="s">
        <v>31</v>
      </c>
      <c r="I438" s="392">
        <v>41000</v>
      </c>
      <c r="J438" s="393" t="s">
        <v>31</v>
      </c>
      <c r="K438" s="392">
        <v>41000</v>
      </c>
      <c r="L438" s="425" t="s">
        <v>32</v>
      </c>
      <c r="M438" s="425"/>
      <c r="N438" s="429"/>
      <c r="O438" s="391">
        <v>25049</v>
      </c>
      <c r="P438" s="395">
        <f t="shared" si="23"/>
        <v>0</v>
      </c>
    </row>
    <row r="439" spans="1:16" ht="206.25">
      <c r="A439" s="389" t="s">
        <v>1242</v>
      </c>
      <c r="B439" s="425" t="s">
        <v>30</v>
      </c>
      <c r="C439" s="184"/>
      <c r="D439" s="365" t="s">
        <v>711</v>
      </c>
      <c r="E439" s="399">
        <v>4500</v>
      </c>
      <c r="F439" s="399">
        <v>4500</v>
      </c>
      <c r="G439" s="425" t="s">
        <v>30</v>
      </c>
      <c r="H439" s="390" t="s">
        <v>31</v>
      </c>
      <c r="I439" s="392">
        <v>4500</v>
      </c>
      <c r="J439" s="393" t="s">
        <v>31</v>
      </c>
      <c r="K439" s="392">
        <v>4500</v>
      </c>
      <c r="L439" s="425" t="s">
        <v>32</v>
      </c>
      <c r="M439" s="425"/>
      <c r="N439" s="429"/>
      <c r="O439" s="391">
        <v>25054</v>
      </c>
      <c r="P439" s="395">
        <f t="shared" si="23"/>
        <v>0</v>
      </c>
    </row>
    <row r="440" spans="1:16" ht="206.25">
      <c r="A440" s="389" t="s">
        <v>1243</v>
      </c>
      <c r="B440" s="425" t="s">
        <v>30</v>
      </c>
      <c r="C440" s="184"/>
      <c r="D440" s="364" t="s">
        <v>742</v>
      </c>
      <c r="E440" s="399">
        <v>2000</v>
      </c>
      <c r="F440" s="399">
        <v>2000</v>
      </c>
      <c r="G440" s="425" t="s">
        <v>30</v>
      </c>
      <c r="H440" s="390" t="s">
        <v>31</v>
      </c>
      <c r="I440" s="392">
        <f>E440</f>
        <v>2000</v>
      </c>
      <c r="J440" s="393" t="s">
        <v>31</v>
      </c>
      <c r="K440" s="392">
        <f>I440</f>
        <v>2000</v>
      </c>
      <c r="L440" s="425" t="s">
        <v>32</v>
      </c>
      <c r="M440" s="425"/>
      <c r="N440" s="429"/>
      <c r="O440" s="391">
        <v>25057</v>
      </c>
      <c r="P440" s="395">
        <f t="shared" si="23"/>
        <v>0</v>
      </c>
    </row>
    <row r="441" spans="1:16" ht="206.25">
      <c r="A441" s="389" t="s">
        <v>1244</v>
      </c>
      <c r="B441" s="425" t="s">
        <v>30</v>
      </c>
      <c r="C441" s="184"/>
      <c r="D441" s="365" t="s">
        <v>103</v>
      </c>
      <c r="E441" s="399">
        <v>2500</v>
      </c>
      <c r="F441" s="399">
        <v>2500</v>
      </c>
      <c r="G441" s="425" t="s">
        <v>30</v>
      </c>
      <c r="H441" s="390" t="s">
        <v>31</v>
      </c>
      <c r="I441" s="392">
        <v>2500</v>
      </c>
      <c r="J441" s="393" t="s">
        <v>31</v>
      </c>
      <c r="K441" s="392">
        <v>2500</v>
      </c>
      <c r="L441" s="425" t="s">
        <v>32</v>
      </c>
      <c r="M441" s="425"/>
      <c r="N441" s="429"/>
      <c r="O441" s="391">
        <v>25058</v>
      </c>
      <c r="P441" s="395">
        <f t="shared" si="23"/>
        <v>0</v>
      </c>
    </row>
    <row r="442" spans="1:16" ht="206.25">
      <c r="A442" s="389" t="s">
        <v>1245</v>
      </c>
      <c r="B442" s="425" t="s">
        <v>30</v>
      </c>
      <c r="C442" s="184"/>
      <c r="D442" s="365" t="s">
        <v>785</v>
      </c>
      <c r="E442" s="392">
        <v>3000</v>
      </c>
      <c r="F442" s="399">
        <v>3000</v>
      </c>
      <c r="G442" s="425" t="s">
        <v>30</v>
      </c>
      <c r="H442" s="390" t="s">
        <v>31</v>
      </c>
      <c r="I442" s="392">
        <v>3000</v>
      </c>
      <c r="J442" s="393" t="s">
        <v>31</v>
      </c>
      <c r="K442" s="392">
        <v>3000</v>
      </c>
      <c r="L442" s="425" t="s">
        <v>32</v>
      </c>
      <c r="M442" s="425"/>
      <c r="N442" s="429"/>
      <c r="O442" s="391">
        <v>25064</v>
      </c>
      <c r="P442" s="395">
        <f t="shared" si="23"/>
        <v>0</v>
      </c>
    </row>
    <row r="443" spans="1:16" ht="206.25">
      <c r="A443" s="389" t="s">
        <v>1246</v>
      </c>
      <c r="B443" s="425" t="s">
        <v>30</v>
      </c>
      <c r="C443" s="184"/>
      <c r="D443" s="365" t="s">
        <v>786</v>
      </c>
      <c r="E443" s="392">
        <v>3000</v>
      </c>
      <c r="F443" s="399">
        <v>3000</v>
      </c>
      <c r="G443" s="425" t="s">
        <v>30</v>
      </c>
      <c r="H443" s="390" t="s">
        <v>31</v>
      </c>
      <c r="I443" s="392">
        <v>3000</v>
      </c>
      <c r="J443" s="393" t="s">
        <v>31</v>
      </c>
      <c r="K443" s="392">
        <v>3000</v>
      </c>
      <c r="L443" s="425" t="s">
        <v>32</v>
      </c>
      <c r="M443" s="425"/>
      <c r="N443" s="429"/>
      <c r="O443" s="391">
        <v>25064</v>
      </c>
      <c r="P443" s="395">
        <f t="shared" si="23"/>
        <v>0</v>
      </c>
    </row>
    <row r="444" spans="1:16" ht="206.25">
      <c r="A444" s="389" t="s">
        <v>1247</v>
      </c>
      <c r="B444" s="425" t="s">
        <v>30</v>
      </c>
      <c r="C444" s="184"/>
      <c r="D444" s="365" t="s">
        <v>43</v>
      </c>
      <c r="E444" s="392">
        <v>2500</v>
      </c>
      <c r="F444" s="399">
        <v>2500</v>
      </c>
      <c r="G444" s="425" t="s">
        <v>30</v>
      </c>
      <c r="H444" s="390" t="s">
        <v>31</v>
      </c>
      <c r="I444" s="392">
        <v>2500</v>
      </c>
      <c r="J444" s="393" t="s">
        <v>31</v>
      </c>
      <c r="K444" s="392">
        <v>2500</v>
      </c>
      <c r="L444" s="425" t="s">
        <v>32</v>
      </c>
      <c r="M444" s="425"/>
      <c r="N444" s="429"/>
      <c r="O444" s="391">
        <v>25064</v>
      </c>
      <c r="P444" s="395">
        <f t="shared" si="23"/>
        <v>0</v>
      </c>
    </row>
    <row r="445" spans="1:16" ht="206.25">
      <c r="A445" s="389" t="s">
        <v>1248</v>
      </c>
      <c r="B445" s="425" t="s">
        <v>30</v>
      </c>
      <c r="C445" s="184"/>
      <c r="D445" s="365" t="s">
        <v>56</v>
      </c>
      <c r="E445" s="392">
        <v>2500</v>
      </c>
      <c r="F445" s="399">
        <v>2500</v>
      </c>
      <c r="G445" s="425" t="s">
        <v>30</v>
      </c>
      <c r="H445" s="390" t="s">
        <v>31</v>
      </c>
      <c r="I445" s="392">
        <v>2500</v>
      </c>
      <c r="J445" s="393" t="s">
        <v>31</v>
      </c>
      <c r="K445" s="392">
        <v>2500</v>
      </c>
      <c r="L445" s="425" t="s">
        <v>32</v>
      </c>
      <c r="M445" s="425"/>
      <c r="N445" s="429"/>
      <c r="O445" s="391">
        <v>25065</v>
      </c>
      <c r="P445" s="395">
        <f t="shared" si="23"/>
        <v>0</v>
      </c>
    </row>
    <row r="446" spans="1:16" ht="206.25">
      <c r="A446" s="389" t="s">
        <v>1249</v>
      </c>
      <c r="B446" s="425" t="s">
        <v>30</v>
      </c>
      <c r="C446" s="184"/>
      <c r="D446" s="365" t="s">
        <v>787</v>
      </c>
      <c r="E446" s="392">
        <v>4500</v>
      </c>
      <c r="F446" s="399">
        <v>4500</v>
      </c>
      <c r="G446" s="425" t="s">
        <v>30</v>
      </c>
      <c r="H446" s="390" t="s">
        <v>31</v>
      </c>
      <c r="I446" s="392">
        <v>4500</v>
      </c>
      <c r="J446" s="393" t="s">
        <v>31</v>
      </c>
      <c r="K446" s="392">
        <f>I446</f>
        <v>4500</v>
      </c>
      <c r="L446" s="425" t="s">
        <v>32</v>
      </c>
      <c r="M446" s="425"/>
      <c r="N446" s="429"/>
      <c r="O446" s="391">
        <v>25068</v>
      </c>
      <c r="P446" s="395">
        <f t="shared" si="23"/>
        <v>0</v>
      </c>
    </row>
    <row r="447" spans="1:16" ht="206.25">
      <c r="A447" s="389" t="s">
        <v>1250</v>
      </c>
      <c r="B447" s="425" t="s">
        <v>30</v>
      </c>
      <c r="C447" s="184"/>
      <c r="D447" s="365" t="s">
        <v>714</v>
      </c>
      <c r="E447" s="392">
        <v>2000</v>
      </c>
      <c r="F447" s="399">
        <v>2000</v>
      </c>
      <c r="G447" s="425" t="s">
        <v>30</v>
      </c>
      <c r="H447" s="390" t="s">
        <v>31</v>
      </c>
      <c r="I447" s="392">
        <v>2000</v>
      </c>
      <c r="J447" s="393" t="s">
        <v>31</v>
      </c>
      <c r="K447" s="392">
        <v>2000</v>
      </c>
      <c r="L447" s="425" t="s">
        <v>32</v>
      </c>
      <c r="M447" s="425"/>
      <c r="N447" s="429"/>
      <c r="O447" s="391">
        <v>25069</v>
      </c>
      <c r="P447" s="395">
        <f t="shared" si="23"/>
        <v>0</v>
      </c>
    </row>
    <row r="448" spans="1:16" ht="206.25">
      <c r="A448" s="389" t="s">
        <v>1251</v>
      </c>
      <c r="B448" s="425" t="s">
        <v>30</v>
      </c>
      <c r="C448" s="184"/>
      <c r="D448" s="365" t="s">
        <v>787</v>
      </c>
      <c r="E448" s="392">
        <v>4500</v>
      </c>
      <c r="F448" s="399">
        <v>4500</v>
      </c>
      <c r="G448" s="425" t="s">
        <v>30</v>
      </c>
      <c r="H448" s="390" t="s">
        <v>31</v>
      </c>
      <c r="I448" s="392">
        <v>4500</v>
      </c>
      <c r="J448" s="393" t="s">
        <v>31</v>
      </c>
      <c r="K448" s="392">
        <f>I448</f>
        <v>4500</v>
      </c>
      <c r="L448" s="425" t="s">
        <v>32</v>
      </c>
      <c r="M448" s="425"/>
      <c r="N448" s="429"/>
      <c r="O448" s="393" t="s">
        <v>2195</v>
      </c>
      <c r="P448" s="395">
        <f t="shared" si="23"/>
        <v>0</v>
      </c>
    </row>
    <row r="449" spans="1:16" ht="206.25">
      <c r="A449" s="389" t="s">
        <v>1252</v>
      </c>
      <c r="B449" s="425" t="s">
        <v>30</v>
      </c>
      <c r="C449" s="184"/>
      <c r="D449" s="365" t="s">
        <v>103</v>
      </c>
      <c r="E449" s="399">
        <v>2500</v>
      </c>
      <c r="F449" s="399">
        <v>2500</v>
      </c>
      <c r="G449" s="425" t="s">
        <v>30</v>
      </c>
      <c r="H449" s="390" t="s">
        <v>31</v>
      </c>
      <c r="I449" s="392">
        <v>2500</v>
      </c>
      <c r="J449" s="393" t="s">
        <v>31</v>
      </c>
      <c r="K449" s="392">
        <v>2500</v>
      </c>
      <c r="L449" s="425" t="s">
        <v>32</v>
      </c>
      <c r="M449" s="425"/>
      <c r="N449" s="429"/>
      <c r="O449" s="393" t="s">
        <v>2196</v>
      </c>
      <c r="P449" s="395">
        <f t="shared" si="23"/>
        <v>0</v>
      </c>
    </row>
    <row r="450" spans="1:16" ht="206.25">
      <c r="A450" s="389" t="s">
        <v>1253</v>
      </c>
      <c r="B450" s="425" t="s">
        <v>30</v>
      </c>
      <c r="C450" s="184"/>
      <c r="D450" s="365" t="s">
        <v>56</v>
      </c>
      <c r="E450" s="392">
        <v>2500</v>
      </c>
      <c r="F450" s="399">
        <v>2500</v>
      </c>
      <c r="G450" s="425" t="s">
        <v>30</v>
      </c>
      <c r="H450" s="390" t="s">
        <v>31</v>
      </c>
      <c r="I450" s="392">
        <v>2500</v>
      </c>
      <c r="J450" s="393" t="s">
        <v>31</v>
      </c>
      <c r="K450" s="392">
        <v>2500</v>
      </c>
      <c r="L450" s="425" t="s">
        <v>32</v>
      </c>
      <c r="M450" s="425"/>
      <c r="N450" s="429"/>
      <c r="O450" s="393" t="s">
        <v>2197</v>
      </c>
      <c r="P450" s="395">
        <f t="shared" si="23"/>
        <v>0</v>
      </c>
    </row>
    <row r="451" spans="1:16" ht="206.25">
      <c r="A451" s="389" t="s">
        <v>1254</v>
      </c>
      <c r="B451" s="425" t="s">
        <v>30</v>
      </c>
      <c r="C451" s="184"/>
      <c r="D451" s="365" t="s">
        <v>801</v>
      </c>
      <c r="E451" s="392">
        <v>4000</v>
      </c>
      <c r="F451" s="399">
        <v>4000</v>
      </c>
      <c r="G451" s="425" t="s">
        <v>30</v>
      </c>
      <c r="H451" s="390" t="s">
        <v>31</v>
      </c>
      <c r="I451" s="392">
        <v>4000</v>
      </c>
      <c r="J451" s="393" t="s">
        <v>31</v>
      </c>
      <c r="K451" s="392">
        <v>4000</v>
      </c>
      <c r="L451" s="425" t="s">
        <v>32</v>
      </c>
      <c r="M451" s="425"/>
      <c r="N451" s="429"/>
      <c r="O451" s="393" t="s">
        <v>2197</v>
      </c>
      <c r="P451" s="395">
        <f t="shared" si="23"/>
        <v>0</v>
      </c>
    </row>
    <row r="452" spans="1:16" ht="206.25">
      <c r="A452" s="389" t="s">
        <v>1255</v>
      </c>
      <c r="B452" s="425" t="s">
        <v>30</v>
      </c>
      <c r="C452" s="184"/>
      <c r="D452" s="365" t="s">
        <v>714</v>
      </c>
      <c r="E452" s="392">
        <v>2000</v>
      </c>
      <c r="F452" s="399">
        <v>2000</v>
      </c>
      <c r="G452" s="425" t="s">
        <v>30</v>
      </c>
      <c r="H452" s="390" t="s">
        <v>31</v>
      </c>
      <c r="I452" s="392">
        <v>2000</v>
      </c>
      <c r="J452" s="393" t="s">
        <v>31</v>
      </c>
      <c r="K452" s="392">
        <v>2000</v>
      </c>
      <c r="L452" s="425" t="s">
        <v>32</v>
      </c>
      <c r="M452" s="425"/>
      <c r="N452" s="429"/>
      <c r="O452" s="393" t="s">
        <v>2204</v>
      </c>
      <c r="P452" s="395">
        <f t="shared" si="23"/>
        <v>0</v>
      </c>
    </row>
    <row r="453" spans="1:16" ht="206.25">
      <c r="A453" s="389" t="s">
        <v>1256</v>
      </c>
      <c r="B453" s="425" t="s">
        <v>30</v>
      </c>
      <c r="C453" s="184"/>
      <c r="D453" s="365" t="s">
        <v>808</v>
      </c>
      <c r="E453" s="392">
        <v>1000</v>
      </c>
      <c r="F453" s="392">
        <v>1000</v>
      </c>
      <c r="G453" s="425" t="s">
        <v>30</v>
      </c>
      <c r="H453" s="390" t="s">
        <v>31</v>
      </c>
      <c r="I453" s="392">
        <v>1000</v>
      </c>
      <c r="J453" s="393" t="s">
        <v>31</v>
      </c>
      <c r="K453" s="392">
        <f>I453</f>
        <v>1000</v>
      </c>
      <c r="L453" s="425" t="s">
        <v>32</v>
      </c>
      <c r="M453" s="425"/>
      <c r="N453" s="429"/>
      <c r="O453" s="393" t="s">
        <v>2205</v>
      </c>
      <c r="P453" s="395">
        <f t="shared" si="23"/>
        <v>0</v>
      </c>
    </row>
    <row r="454" spans="1:16" ht="206.25">
      <c r="A454" s="389" t="s">
        <v>1257</v>
      </c>
      <c r="B454" s="425" t="s">
        <v>30</v>
      </c>
      <c r="C454" s="184"/>
      <c r="D454" s="365" t="s">
        <v>43</v>
      </c>
      <c r="E454" s="392">
        <v>2500</v>
      </c>
      <c r="F454" s="399">
        <v>2500</v>
      </c>
      <c r="G454" s="425" t="s">
        <v>30</v>
      </c>
      <c r="H454" s="390" t="s">
        <v>31</v>
      </c>
      <c r="I454" s="392">
        <v>2500</v>
      </c>
      <c r="J454" s="393" t="s">
        <v>31</v>
      </c>
      <c r="K454" s="392">
        <v>2500</v>
      </c>
      <c r="L454" s="425" t="s">
        <v>32</v>
      </c>
      <c r="M454" s="425"/>
      <c r="N454" s="429"/>
      <c r="O454" s="393" t="s">
        <v>2206</v>
      </c>
      <c r="P454" s="395">
        <f t="shared" si="23"/>
        <v>0</v>
      </c>
    </row>
    <row r="455" spans="1:16" ht="206.25">
      <c r="A455" s="389" t="s">
        <v>1258</v>
      </c>
      <c r="B455" s="425" t="s">
        <v>30</v>
      </c>
      <c r="C455" s="184"/>
      <c r="D455" s="365" t="s">
        <v>785</v>
      </c>
      <c r="E455" s="392">
        <v>3000</v>
      </c>
      <c r="F455" s="399">
        <v>3000</v>
      </c>
      <c r="G455" s="425" t="s">
        <v>30</v>
      </c>
      <c r="H455" s="390" t="s">
        <v>31</v>
      </c>
      <c r="I455" s="392">
        <v>3000</v>
      </c>
      <c r="J455" s="393" t="s">
        <v>31</v>
      </c>
      <c r="K455" s="392">
        <v>3000</v>
      </c>
      <c r="L455" s="425" t="s">
        <v>32</v>
      </c>
      <c r="M455" s="425"/>
      <c r="N455" s="429"/>
      <c r="O455" s="393" t="s">
        <v>2206</v>
      </c>
      <c r="P455" s="395">
        <f t="shared" si="23"/>
        <v>0</v>
      </c>
    </row>
    <row r="456" spans="1:16" ht="206.25">
      <c r="A456" s="389" t="s">
        <v>1259</v>
      </c>
      <c r="B456" s="425" t="s">
        <v>30</v>
      </c>
      <c r="C456" s="184"/>
      <c r="D456" s="365" t="s">
        <v>711</v>
      </c>
      <c r="E456" s="399">
        <v>4500</v>
      </c>
      <c r="F456" s="420" t="s">
        <v>809</v>
      </c>
      <c r="G456" s="425" t="s">
        <v>30</v>
      </c>
      <c r="H456" s="390" t="s">
        <v>31</v>
      </c>
      <c r="I456" s="392">
        <v>4500</v>
      </c>
      <c r="J456" s="393" t="s">
        <v>31</v>
      </c>
      <c r="K456" s="392">
        <v>4500</v>
      </c>
      <c r="L456" s="425" t="s">
        <v>32</v>
      </c>
      <c r="M456" s="425"/>
      <c r="N456" s="429"/>
      <c r="O456" s="393" t="s">
        <v>2207</v>
      </c>
      <c r="P456" s="395">
        <f t="shared" ref="P456:P459" si="26">E456-K456</f>
        <v>0</v>
      </c>
    </row>
    <row r="457" spans="1:16" ht="206.25">
      <c r="A457" s="389" t="s">
        <v>1260</v>
      </c>
      <c r="B457" s="425" t="s">
        <v>30</v>
      </c>
      <c r="C457" s="184"/>
      <c r="D457" s="365" t="s">
        <v>103</v>
      </c>
      <c r="E457" s="399">
        <v>2500</v>
      </c>
      <c r="F457" s="399">
        <v>2500</v>
      </c>
      <c r="G457" s="425" t="s">
        <v>30</v>
      </c>
      <c r="H457" s="390" t="s">
        <v>31</v>
      </c>
      <c r="I457" s="392">
        <v>2500</v>
      </c>
      <c r="J457" s="393" t="s">
        <v>31</v>
      </c>
      <c r="K457" s="392">
        <v>2500</v>
      </c>
      <c r="L457" s="425" t="s">
        <v>32</v>
      </c>
      <c r="M457" s="425"/>
      <c r="N457" s="429"/>
      <c r="O457" s="393" t="s">
        <v>2217</v>
      </c>
      <c r="P457" s="395">
        <f t="shared" si="26"/>
        <v>0</v>
      </c>
    </row>
    <row r="458" spans="1:16" ht="206.25">
      <c r="A458" s="389" t="s">
        <v>1261</v>
      </c>
      <c r="B458" s="425" t="s">
        <v>30</v>
      </c>
      <c r="C458" s="184"/>
      <c r="D458" s="364" t="s">
        <v>742</v>
      </c>
      <c r="E458" s="399">
        <v>2000</v>
      </c>
      <c r="F458" s="399">
        <v>2000</v>
      </c>
      <c r="G458" s="425" t="s">
        <v>30</v>
      </c>
      <c r="H458" s="390" t="s">
        <v>31</v>
      </c>
      <c r="I458" s="392">
        <f>E458</f>
        <v>2000</v>
      </c>
      <c r="J458" s="393" t="s">
        <v>31</v>
      </c>
      <c r="K458" s="392">
        <f>I458</f>
        <v>2000</v>
      </c>
      <c r="L458" s="425" t="s">
        <v>32</v>
      </c>
      <c r="M458" s="425"/>
      <c r="N458" s="429"/>
      <c r="O458" s="393" t="s">
        <v>2219</v>
      </c>
      <c r="P458" s="395">
        <f t="shared" si="26"/>
        <v>0</v>
      </c>
    </row>
    <row r="459" spans="1:16" ht="206.25">
      <c r="A459" s="389" t="s">
        <v>1262</v>
      </c>
      <c r="B459" s="425" t="s">
        <v>30</v>
      </c>
      <c r="C459" s="184"/>
      <c r="D459" s="364" t="s">
        <v>742</v>
      </c>
      <c r="E459" s="399">
        <v>2000</v>
      </c>
      <c r="F459" s="420">
        <v>2000</v>
      </c>
      <c r="G459" s="425" t="s">
        <v>30</v>
      </c>
      <c r="H459" s="390" t="s">
        <v>31</v>
      </c>
      <c r="I459" s="392">
        <f>E459</f>
        <v>2000</v>
      </c>
      <c r="J459" s="393" t="s">
        <v>31</v>
      </c>
      <c r="K459" s="392">
        <f>I459</f>
        <v>2000</v>
      </c>
      <c r="L459" s="425" t="s">
        <v>32</v>
      </c>
      <c r="M459" s="425"/>
      <c r="N459" s="429"/>
      <c r="O459" s="393" t="s">
        <v>2226</v>
      </c>
      <c r="P459" s="395">
        <f t="shared" si="26"/>
        <v>0</v>
      </c>
    </row>
    <row r="460" spans="1:16" s="433" customFormat="1">
      <c r="A460" s="430"/>
      <c r="B460" s="431"/>
      <c r="C460" s="431"/>
      <c r="D460" s="373"/>
      <c r="E460" s="432">
        <f>SUM(E16:E459)</f>
        <v>17798577.659999996</v>
      </c>
      <c r="F460" s="432">
        <f>SUM(F16:F459)</f>
        <v>18081623.100000001</v>
      </c>
      <c r="G460" s="432">
        <f>SUM(G16:G459)</f>
        <v>0</v>
      </c>
      <c r="H460" s="432">
        <f>SUM(H16:H459)</f>
        <v>0</v>
      </c>
      <c r="I460" s="432">
        <f>SUM(I16:I459)</f>
        <v>17714276.109999999</v>
      </c>
      <c r="J460" s="458"/>
      <c r="K460" s="432">
        <f>SUM(K16:K459)</f>
        <v>17705877.659999996</v>
      </c>
      <c r="L460" s="439">
        <f>SUM(L16:L459)</f>
        <v>0</v>
      </c>
      <c r="M460" s="437"/>
      <c r="N460" s="437">
        <f>SUM(N16:N459)</f>
        <v>0</v>
      </c>
      <c r="O460" s="432">
        <f>SUM(O16:O459)</f>
        <v>3632664</v>
      </c>
      <c r="P460" s="432">
        <f>SUM(P16:P459)</f>
        <v>92700</v>
      </c>
    </row>
    <row r="461" spans="1:16" ht="53.25">
      <c r="J461" s="459"/>
    </row>
    <row r="462" spans="1:16" s="442" customFormat="1" ht="53.25">
      <c r="A462" s="440"/>
      <c r="B462" s="441"/>
      <c r="C462" s="441"/>
      <c r="E462" s="443"/>
      <c r="F462" s="444"/>
      <c r="G462" s="440"/>
      <c r="H462" s="440"/>
      <c r="I462" s="444"/>
      <c r="J462" s="460"/>
      <c r="L462" s="445"/>
      <c r="M462" s="445"/>
      <c r="N462" s="446"/>
      <c r="O462" s="440"/>
    </row>
    <row r="463" spans="1:16" s="442" customFormat="1" ht="106.5">
      <c r="A463" s="440"/>
      <c r="B463" s="441"/>
      <c r="C463" s="441"/>
      <c r="D463" s="452" t="s">
        <v>2254</v>
      </c>
      <c r="E463" s="453">
        <f>E460+E14</f>
        <v>39154477.659999996</v>
      </c>
      <c r="F463" s="448"/>
      <c r="G463" s="448">
        <f t="shared" ref="G463:K463" si="27">G460+G14</f>
        <v>0</v>
      </c>
      <c r="H463" s="449"/>
      <c r="I463" s="448"/>
      <c r="J463" s="461" t="s">
        <v>2256</v>
      </c>
      <c r="K463" s="448">
        <f t="shared" si="27"/>
        <v>34002654.659999996</v>
      </c>
      <c r="L463" s="447" t="s">
        <v>2255</v>
      </c>
      <c r="M463" s="450">
        <f>K463-E463</f>
        <v>-5151823</v>
      </c>
      <c r="N463" s="451"/>
      <c r="O463" s="440"/>
    </row>
    <row r="464" spans="1:16" s="442" customFormat="1" ht="53.25">
      <c r="A464" s="440"/>
      <c r="B464" s="441"/>
      <c r="C464" s="441"/>
      <c r="E464" s="443"/>
      <c r="F464" s="444"/>
      <c r="G464" s="440"/>
      <c r="H464" s="440"/>
      <c r="I464" s="444"/>
      <c r="J464" s="460"/>
      <c r="K464" s="444"/>
      <c r="L464" s="445"/>
      <c r="M464" s="445"/>
      <c r="N464" s="446"/>
      <c r="O464" s="440"/>
    </row>
  </sheetData>
  <sortState xmlns:xlrd2="http://schemas.microsoft.com/office/spreadsheetml/2017/richdata2" ref="B280:O459">
    <sortCondition ref="B280:B459"/>
  </sortState>
  <mergeCells count="5">
    <mergeCell ref="B5:B6"/>
    <mergeCell ref="M5:O5"/>
    <mergeCell ref="A2:O2"/>
    <mergeCell ref="A3:O3"/>
    <mergeCell ref="A4:O4"/>
  </mergeCells>
  <phoneticPr fontId="25" type="noConversion"/>
  <pageMargins left="0.23622047244094491" right="0.23622047244094491" top="0.74803149606299213" bottom="0.74803149606299213" header="0.31496062992125984" footer="0.31496062992125984"/>
  <pageSetup paperSize="9" scale="2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1CCDA-ACF0-4A64-8F6F-8706406EDB1A}">
  <sheetPr>
    <tabColor theme="5" tint="0.79998168889431442"/>
    <pageSetUpPr fitToPage="1"/>
  </sheetPr>
  <dimension ref="A1:N503"/>
  <sheetViews>
    <sheetView topLeftCell="A486" zoomScale="47" zoomScaleNormal="47" zoomScaleSheetLayoutView="46" zoomScalePageLayoutView="37" workbookViewId="0">
      <selection activeCell="E500" sqref="E500"/>
    </sheetView>
  </sheetViews>
  <sheetFormatPr defaultColWidth="9.140625" defaultRowHeight="36"/>
  <cols>
    <col min="1" max="1" width="11.5703125" style="542" bestFit="1" customWidth="1"/>
    <col min="2" max="2" width="86.140625" style="543" bestFit="1" customWidth="1"/>
    <col min="3" max="3" width="35.28515625" style="544" bestFit="1" customWidth="1"/>
    <col min="4" max="4" width="39.140625" style="545" customWidth="1"/>
    <col min="5" max="5" width="41" style="542" customWidth="1"/>
    <col min="6" max="6" width="39.28515625" style="542" bestFit="1" customWidth="1"/>
    <col min="7" max="7" width="25.42578125" style="545" customWidth="1"/>
    <col min="8" max="8" width="39.28515625" style="546" bestFit="1" customWidth="1"/>
    <col min="9" max="9" width="37.85546875" style="545" bestFit="1" customWidth="1"/>
    <col min="10" max="10" width="42" style="547" bestFit="1" customWidth="1"/>
    <col min="11" max="11" width="44.42578125" style="543" bestFit="1" customWidth="1"/>
    <col min="12" max="12" width="30.7109375" style="549" customWidth="1"/>
    <col min="13" max="16384" width="9.140625" style="543"/>
  </cols>
  <sheetData>
    <row r="1" spans="1:12">
      <c r="K1" s="548" t="s">
        <v>861</v>
      </c>
    </row>
    <row r="2" spans="1:12">
      <c r="A2" s="550" t="s">
        <v>233</v>
      </c>
      <c r="B2" s="550"/>
      <c r="C2" s="550"/>
      <c r="D2" s="550"/>
      <c r="E2" s="550"/>
      <c r="F2" s="550"/>
      <c r="G2" s="550"/>
      <c r="H2" s="550"/>
      <c r="I2" s="550"/>
      <c r="J2" s="550"/>
      <c r="K2" s="550"/>
    </row>
    <row r="3" spans="1:12">
      <c r="A3" s="550" t="s">
        <v>1</v>
      </c>
      <c r="B3" s="550"/>
      <c r="C3" s="550"/>
      <c r="D3" s="550"/>
      <c r="E3" s="550"/>
      <c r="F3" s="550"/>
      <c r="G3" s="550"/>
      <c r="H3" s="550"/>
      <c r="I3" s="550"/>
      <c r="J3" s="550"/>
      <c r="K3" s="550"/>
    </row>
    <row r="4" spans="1:12">
      <c r="A4" s="550" t="s">
        <v>860</v>
      </c>
      <c r="B4" s="550"/>
      <c r="C4" s="550"/>
      <c r="D4" s="550"/>
      <c r="E4" s="550"/>
      <c r="F4" s="550"/>
      <c r="G4" s="550"/>
      <c r="H4" s="550"/>
      <c r="I4" s="550"/>
      <c r="J4" s="550"/>
      <c r="K4" s="550"/>
    </row>
    <row r="5" spans="1:12">
      <c r="A5" s="551" t="s">
        <v>2</v>
      </c>
      <c r="B5" s="551" t="s">
        <v>3</v>
      </c>
      <c r="C5" s="552" t="s">
        <v>4</v>
      </c>
      <c r="D5" s="552" t="s">
        <v>5</v>
      </c>
      <c r="E5" s="551" t="s">
        <v>6</v>
      </c>
      <c r="F5" s="553" t="s">
        <v>7</v>
      </c>
      <c r="G5" s="553"/>
      <c r="H5" s="554" t="s">
        <v>8</v>
      </c>
      <c r="I5" s="555"/>
      <c r="J5" s="556" t="s">
        <v>9</v>
      </c>
      <c r="K5" s="557" t="s">
        <v>10</v>
      </c>
      <c r="L5" s="558" t="s">
        <v>11</v>
      </c>
    </row>
    <row r="6" spans="1:12">
      <c r="A6" s="559"/>
      <c r="B6" s="560"/>
      <c r="C6" s="561" t="s">
        <v>12</v>
      </c>
      <c r="D6" s="561" t="s">
        <v>12</v>
      </c>
      <c r="E6" s="562"/>
      <c r="F6" s="557" t="s">
        <v>13</v>
      </c>
      <c r="G6" s="563" t="s">
        <v>14</v>
      </c>
      <c r="H6" s="557" t="s">
        <v>15</v>
      </c>
      <c r="I6" s="563" t="s">
        <v>16</v>
      </c>
      <c r="J6" s="556" t="s">
        <v>17</v>
      </c>
      <c r="K6" s="564" t="s">
        <v>18</v>
      </c>
      <c r="L6" s="565"/>
    </row>
    <row r="7" spans="1:12">
      <c r="A7" s="566">
        <v>1</v>
      </c>
      <c r="B7" s="567" t="s">
        <v>135</v>
      </c>
      <c r="C7" s="568">
        <v>51600</v>
      </c>
      <c r="D7" s="569">
        <v>51600</v>
      </c>
      <c r="E7" s="570" t="s">
        <v>25</v>
      </c>
      <c r="F7" s="571" t="s">
        <v>136</v>
      </c>
      <c r="G7" s="568">
        <v>51600</v>
      </c>
      <c r="H7" s="571" t="s">
        <v>232</v>
      </c>
      <c r="I7" s="568">
        <v>51600</v>
      </c>
      <c r="J7" s="570" t="s">
        <v>27</v>
      </c>
      <c r="K7" s="570" t="s">
        <v>137</v>
      </c>
      <c r="L7" s="572"/>
    </row>
    <row r="8" spans="1:12">
      <c r="A8" s="566">
        <v>2</v>
      </c>
      <c r="B8" s="573" t="s">
        <v>138</v>
      </c>
      <c r="C8" s="568">
        <v>12000</v>
      </c>
      <c r="D8" s="569">
        <v>12000</v>
      </c>
      <c r="E8" s="570" t="s">
        <v>25</v>
      </c>
      <c r="F8" s="571" t="s">
        <v>139</v>
      </c>
      <c r="G8" s="568">
        <v>12000</v>
      </c>
      <c r="H8" s="571" t="s">
        <v>139</v>
      </c>
      <c r="I8" s="568">
        <v>12000</v>
      </c>
      <c r="J8" s="574" t="s">
        <v>105</v>
      </c>
      <c r="K8" s="570" t="s">
        <v>140</v>
      </c>
      <c r="L8" s="572"/>
    </row>
    <row r="9" spans="1:12" ht="72">
      <c r="A9" s="566">
        <v>3</v>
      </c>
      <c r="B9" s="575" t="s">
        <v>141</v>
      </c>
      <c r="C9" s="576">
        <v>120000</v>
      </c>
      <c r="D9" s="577">
        <f>C9</f>
        <v>120000</v>
      </c>
      <c r="E9" s="570" t="s">
        <v>25</v>
      </c>
      <c r="F9" s="578" t="s">
        <v>859</v>
      </c>
      <c r="G9" s="568">
        <f>C9</f>
        <v>120000</v>
      </c>
      <c r="H9" s="578" t="s">
        <v>859</v>
      </c>
      <c r="I9" s="568">
        <f>G9</f>
        <v>120000</v>
      </c>
      <c r="J9" s="574" t="s">
        <v>105</v>
      </c>
      <c r="K9" s="570" t="s">
        <v>142</v>
      </c>
      <c r="L9" s="572" t="s">
        <v>22</v>
      </c>
    </row>
    <row r="10" spans="1:12" ht="72">
      <c r="A10" s="566">
        <v>4</v>
      </c>
      <c r="B10" s="575" t="s">
        <v>143</v>
      </c>
      <c r="C10" s="576">
        <v>138000</v>
      </c>
      <c r="D10" s="579">
        <f>C10</f>
        <v>138000</v>
      </c>
      <c r="E10" s="580" t="s">
        <v>25</v>
      </c>
      <c r="F10" s="581" t="s">
        <v>144</v>
      </c>
      <c r="G10" s="582">
        <f>D10</f>
        <v>138000</v>
      </c>
      <c r="H10" s="581" t="s">
        <v>144</v>
      </c>
      <c r="I10" s="568">
        <f>G10</f>
        <v>138000</v>
      </c>
      <c r="J10" s="574" t="s">
        <v>105</v>
      </c>
      <c r="K10" s="570" t="s">
        <v>145</v>
      </c>
      <c r="L10" s="572" t="s">
        <v>22</v>
      </c>
    </row>
    <row r="11" spans="1:12" ht="72">
      <c r="A11" s="566">
        <v>5</v>
      </c>
      <c r="B11" s="575" t="s">
        <v>146</v>
      </c>
      <c r="C11" s="576">
        <v>120000</v>
      </c>
      <c r="D11" s="579">
        <f>C11</f>
        <v>120000</v>
      </c>
      <c r="E11" s="580" t="s">
        <v>25</v>
      </c>
      <c r="F11" s="581" t="s">
        <v>147</v>
      </c>
      <c r="G11" s="582">
        <f>D11</f>
        <v>120000</v>
      </c>
      <c r="H11" s="581" t="s">
        <v>147</v>
      </c>
      <c r="I11" s="568">
        <f t="shared" ref="I11:I46" si="0">G11</f>
        <v>120000</v>
      </c>
      <c r="J11" s="574" t="s">
        <v>105</v>
      </c>
      <c r="K11" s="570" t="s">
        <v>148</v>
      </c>
      <c r="L11" s="572" t="s">
        <v>22</v>
      </c>
    </row>
    <row r="12" spans="1:12" ht="72">
      <c r="A12" s="566">
        <v>6</v>
      </c>
      <c r="B12" s="575" t="s">
        <v>149</v>
      </c>
      <c r="C12" s="576">
        <v>9000</v>
      </c>
      <c r="D12" s="579">
        <f t="shared" ref="D12:D46" si="1">C12</f>
        <v>9000</v>
      </c>
      <c r="E12" s="580" t="s">
        <v>25</v>
      </c>
      <c r="F12" s="581" t="s">
        <v>150</v>
      </c>
      <c r="G12" s="582">
        <f t="shared" ref="G12:G46" si="2">D12</f>
        <v>9000</v>
      </c>
      <c r="H12" s="581" t="s">
        <v>150</v>
      </c>
      <c r="I12" s="568">
        <f t="shared" si="0"/>
        <v>9000</v>
      </c>
      <c r="J12" s="574" t="s">
        <v>105</v>
      </c>
      <c r="K12" s="570" t="s">
        <v>151</v>
      </c>
      <c r="L12" s="572" t="s">
        <v>22</v>
      </c>
    </row>
    <row r="13" spans="1:12">
      <c r="A13" s="566">
        <v>7</v>
      </c>
      <c r="B13" s="575" t="s">
        <v>152</v>
      </c>
      <c r="C13" s="576">
        <v>9000</v>
      </c>
      <c r="D13" s="579">
        <f t="shared" si="1"/>
        <v>9000</v>
      </c>
      <c r="E13" s="580" t="s">
        <v>25</v>
      </c>
      <c r="F13" s="581" t="s">
        <v>153</v>
      </c>
      <c r="G13" s="582">
        <f t="shared" si="2"/>
        <v>9000</v>
      </c>
      <c r="H13" s="581" t="s">
        <v>153</v>
      </c>
      <c r="I13" s="568">
        <f t="shared" si="0"/>
        <v>9000</v>
      </c>
      <c r="J13" s="574" t="s">
        <v>105</v>
      </c>
      <c r="K13" s="570" t="s">
        <v>154</v>
      </c>
      <c r="L13" s="572" t="s">
        <v>22</v>
      </c>
    </row>
    <row r="14" spans="1:12" ht="108">
      <c r="A14" s="566">
        <v>8</v>
      </c>
      <c r="B14" s="575" t="s">
        <v>155</v>
      </c>
      <c r="C14" s="576">
        <v>126000</v>
      </c>
      <c r="D14" s="579">
        <f t="shared" si="1"/>
        <v>126000</v>
      </c>
      <c r="E14" s="580" t="s">
        <v>25</v>
      </c>
      <c r="F14" s="581" t="s">
        <v>108</v>
      </c>
      <c r="G14" s="582">
        <f>C14</f>
        <v>126000</v>
      </c>
      <c r="H14" s="581" t="s">
        <v>108</v>
      </c>
      <c r="I14" s="568">
        <f t="shared" si="0"/>
        <v>126000</v>
      </c>
      <c r="J14" s="574" t="s">
        <v>105</v>
      </c>
      <c r="K14" s="570" t="s">
        <v>156</v>
      </c>
      <c r="L14" s="572" t="s">
        <v>22</v>
      </c>
    </row>
    <row r="15" spans="1:12" ht="72">
      <c r="A15" s="566">
        <v>9</v>
      </c>
      <c r="B15" s="575" t="s">
        <v>157</v>
      </c>
      <c r="C15" s="576">
        <v>126000</v>
      </c>
      <c r="D15" s="579">
        <f t="shared" si="1"/>
        <v>126000</v>
      </c>
      <c r="E15" s="580" t="s">
        <v>25</v>
      </c>
      <c r="F15" s="581" t="s">
        <v>158</v>
      </c>
      <c r="G15" s="582">
        <f t="shared" si="2"/>
        <v>126000</v>
      </c>
      <c r="H15" s="581" t="s">
        <v>158</v>
      </c>
      <c r="I15" s="568">
        <f t="shared" si="0"/>
        <v>126000</v>
      </c>
      <c r="J15" s="574" t="s">
        <v>105</v>
      </c>
      <c r="K15" s="570" t="s">
        <v>159</v>
      </c>
      <c r="L15" s="572" t="s">
        <v>22</v>
      </c>
    </row>
    <row r="16" spans="1:12" ht="108">
      <c r="A16" s="566">
        <v>10</v>
      </c>
      <c r="B16" s="575" t="s">
        <v>160</v>
      </c>
      <c r="C16" s="576">
        <v>108000</v>
      </c>
      <c r="D16" s="579">
        <f t="shared" si="1"/>
        <v>108000</v>
      </c>
      <c r="E16" s="580" t="s">
        <v>25</v>
      </c>
      <c r="F16" s="581" t="s">
        <v>109</v>
      </c>
      <c r="G16" s="582">
        <f t="shared" si="2"/>
        <v>108000</v>
      </c>
      <c r="H16" s="581" t="s">
        <v>109</v>
      </c>
      <c r="I16" s="568">
        <f t="shared" si="0"/>
        <v>108000</v>
      </c>
      <c r="J16" s="574" t="s">
        <v>105</v>
      </c>
      <c r="K16" s="570" t="s">
        <v>161</v>
      </c>
      <c r="L16" s="572" t="s">
        <v>22</v>
      </c>
    </row>
    <row r="17" spans="1:12" ht="108">
      <c r="A17" s="566">
        <v>11</v>
      </c>
      <c r="B17" s="575" t="s">
        <v>162</v>
      </c>
      <c r="C17" s="576">
        <v>108000</v>
      </c>
      <c r="D17" s="579">
        <f t="shared" si="1"/>
        <v>108000</v>
      </c>
      <c r="E17" s="580" t="s">
        <v>25</v>
      </c>
      <c r="F17" s="581" t="s">
        <v>110</v>
      </c>
      <c r="G17" s="582">
        <f t="shared" si="2"/>
        <v>108000</v>
      </c>
      <c r="H17" s="581" t="s">
        <v>110</v>
      </c>
      <c r="I17" s="568">
        <f t="shared" si="0"/>
        <v>108000</v>
      </c>
      <c r="J17" s="574" t="s">
        <v>105</v>
      </c>
      <c r="K17" s="570" t="s">
        <v>163</v>
      </c>
      <c r="L17" s="572" t="s">
        <v>22</v>
      </c>
    </row>
    <row r="18" spans="1:12" ht="72">
      <c r="A18" s="566">
        <v>12</v>
      </c>
      <c r="B18" s="573" t="s">
        <v>164</v>
      </c>
      <c r="C18" s="576">
        <v>108000</v>
      </c>
      <c r="D18" s="579">
        <f t="shared" si="1"/>
        <v>108000</v>
      </c>
      <c r="E18" s="580" t="s">
        <v>25</v>
      </c>
      <c r="F18" s="581" t="s">
        <v>107</v>
      </c>
      <c r="G18" s="582">
        <f t="shared" si="2"/>
        <v>108000</v>
      </c>
      <c r="H18" s="581" t="s">
        <v>107</v>
      </c>
      <c r="I18" s="568">
        <f t="shared" si="0"/>
        <v>108000</v>
      </c>
      <c r="J18" s="574" t="s">
        <v>105</v>
      </c>
      <c r="K18" s="570" t="s">
        <v>165</v>
      </c>
      <c r="L18" s="572" t="s">
        <v>22</v>
      </c>
    </row>
    <row r="19" spans="1:12" ht="72">
      <c r="A19" s="566">
        <v>13</v>
      </c>
      <c r="B19" s="573" t="s">
        <v>166</v>
      </c>
      <c r="C19" s="576">
        <v>4000</v>
      </c>
      <c r="D19" s="579">
        <f t="shared" si="1"/>
        <v>4000</v>
      </c>
      <c r="E19" s="583" t="s">
        <v>20</v>
      </c>
      <c r="F19" s="581" t="s">
        <v>167</v>
      </c>
      <c r="G19" s="582">
        <f t="shared" si="2"/>
        <v>4000</v>
      </c>
      <c r="H19" s="581" t="s">
        <v>167</v>
      </c>
      <c r="I19" s="568">
        <f t="shared" si="0"/>
        <v>4000</v>
      </c>
      <c r="J19" s="574" t="s">
        <v>274</v>
      </c>
      <c r="K19" s="584">
        <v>243892</v>
      </c>
      <c r="L19" s="572" t="s">
        <v>22</v>
      </c>
    </row>
    <row r="20" spans="1:12" ht="72">
      <c r="A20" s="566">
        <v>14</v>
      </c>
      <c r="B20" s="575" t="s">
        <v>168</v>
      </c>
      <c r="C20" s="576">
        <v>118177.67</v>
      </c>
      <c r="D20" s="579">
        <f t="shared" si="1"/>
        <v>118177.67</v>
      </c>
      <c r="E20" s="585" t="s">
        <v>67</v>
      </c>
      <c r="F20" s="581" t="s">
        <v>169</v>
      </c>
      <c r="G20" s="582">
        <f t="shared" si="2"/>
        <v>118177.67</v>
      </c>
      <c r="H20" s="581" t="s">
        <v>169</v>
      </c>
      <c r="I20" s="568">
        <f t="shared" si="0"/>
        <v>118177.67</v>
      </c>
      <c r="J20" s="586" t="s">
        <v>69</v>
      </c>
      <c r="K20" s="570" t="s">
        <v>170</v>
      </c>
      <c r="L20" s="572"/>
    </row>
    <row r="21" spans="1:12" ht="72">
      <c r="A21" s="566">
        <v>15</v>
      </c>
      <c r="B21" s="575" t="s">
        <v>171</v>
      </c>
      <c r="C21" s="576">
        <v>24755.85</v>
      </c>
      <c r="D21" s="579">
        <f t="shared" si="1"/>
        <v>24755.85</v>
      </c>
      <c r="E21" s="585" t="s">
        <v>67</v>
      </c>
      <c r="F21" s="581" t="s">
        <v>169</v>
      </c>
      <c r="G21" s="582">
        <f t="shared" si="2"/>
        <v>24755.85</v>
      </c>
      <c r="H21" s="581" t="s">
        <v>169</v>
      </c>
      <c r="I21" s="568">
        <f t="shared" si="0"/>
        <v>24755.85</v>
      </c>
      <c r="J21" s="586" t="s">
        <v>69</v>
      </c>
      <c r="K21" s="570" t="s">
        <v>172</v>
      </c>
      <c r="L21" s="572"/>
    </row>
    <row r="22" spans="1:12" ht="144">
      <c r="A22" s="566">
        <v>16</v>
      </c>
      <c r="B22" s="575" t="s">
        <v>173</v>
      </c>
      <c r="C22" s="576">
        <v>178900</v>
      </c>
      <c r="D22" s="579">
        <v>178656.2</v>
      </c>
      <c r="E22" s="580" t="s">
        <v>25</v>
      </c>
      <c r="F22" s="587" t="s">
        <v>174</v>
      </c>
      <c r="G22" s="582">
        <f t="shared" si="2"/>
        <v>178656.2</v>
      </c>
      <c r="H22" s="587" t="s">
        <v>174</v>
      </c>
      <c r="I22" s="568">
        <v>178500</v>
      </c>
      <c r="J22" s="588" t="s">
        <v>27</v>
      </c>
      <c r="K22" s="570" t="s">
        <v>175</v>
      </c>
      <c r="L22" s="572"/>
    </row>
    <row r="23" spans="1:12" ht="144">
      <c r="A23" s="566">
        <v>17</v>
      </c>
      <c r="B23" s="575" t="s">
        <v>176</v>
      </c>
      <c r="C23" s="576">
        <v>2000</v>
      </c>
      <c r="D23" s="579">
        <v>2000</v>
      </c>
      <c r="E23" s="583" t="s">
        <v>30</v>
      </c>
      <c r="F23" s="587" t="s">
        <v>31</v>
      </c>
      <c r="G23" s="582">
        <f t="shared" si="2"/>
        <v>2000</v>
      </c>
      <c r="H23" s="587" t="s">
        <v>31</v>
      </c>
      <c r="I23" s="568">
        <v>2000</v>
      </c>
      <c r="J23" s="583" t="s">
        <v>32</v>
      </c>
      <c r="K23" s="584">
        <v>24749</v>
      </c>
      <c r="L23" s="572" t="s">
        <v>22</v>
      </c>
    </row>
    <row r="24" spans="1:12" ht="144">
      <c r="A24" s="566">
        <v>18</v>
      </c>
      <c r="B24" s="575" t="s">
        <v>177</v>
      </c>
      <c r="C24" s="576">
        <v>2500</v>
      </c>
      <c r="D24" s="579">
        <v>2500</v>
      </c>
      <c r="E24" s="583" t="s">
        <v>30</v>
      </c>
      <c r="F24" s="587" t="s">
        <v>31</v>
      </c>
      <c r="G24" s="582">
        <v>2500</v>
      </c>
      <c r="H24" s="587" t="s">
        <v>31</v>
      </c>
      <c r="I24" s="568">
        <v>2500</v>
      </c>
      <c r="J24" s="583" t="s">
        <v>32</v>
      </c>
      <c r="K24" s="584">
        <v>24753</v>
      </c>
      <c r="L24" s="572" t="s">
        <v>22</v>
      </c>
    </row>
    <row r="25" spans="1:12" ht="252">
      <c r="A25" s="566">
        <v>19</v>
      </c>
      <c r="B25" s="575" t="s">
        <v>178</v>
      </c>
      <c r="C25" s="576">
        <v>206000</v>
      </c>
      <c r="D25" s="579">
        <v>206874.43</v>
      </c>
      <c r="E25" s="580" t="s">
        <v>25</v>
      </c>
      <c r="F25" s="587" t="s">
        <v>79</v>
      </c>
      <c r="G25" s="582">
        <f t="shared" si="2"/>
        <v>206874.43</v>
      </c>
      <c r="H25" s="587" t="s">
        <v>79</v>
      </c>
      <c r="I25" s="568">
        <v>205700</v>
      </c>
      <c r="J25" s="588" t="s">
        <v>27</v>
      </c>
      <c r="K25" s="570" t="s">
        <v>179</v>
      </c>
      <c r="L25" s="572"/>
    </row>
    <row r="26" spans="1:12" ht="252">
      <c r="A26" s="566">
        <v>20</v>
      </c>
      <c r="B26" s="575" t="s">
        <v>180</v>
      </c>
      <c r="C26" s="576">
        <v>234000</v>
      </c>
      <c r="D26" s="579">
        <v>235191.34</v>
      </c>
      <c r="E26" s="580" t="s">
        <v>25</v>
      </c>
      <c r="F26" s="587" t="s">
        <v>79</v>
      </c>
      <c r="G26" s="582">
        <f t="shared" si="2"/>
        <v>235191.34</v>
      </c>
      <c r="H26" s="587" t="s">
        <v>79</v>
      </c>
      <c r="I26" s="568">
        <v>233700</v>
      </c>
      <c r="J26" s="588" t="s">
        <v>27</v>
      </c>
      <c r="K26" s="570" t="s">
        <v>181</v>
      </c>
      <c r="L26" s="572"/>
    </row>
    <row r="27" spans="1:12" ht="144">
      <c r="A27" s="566">
        <v>21</v>
      </c>
      <c r="B27" s="575" t="s">
        <v>182</v>
      </c>
      <c r="C27" s="576">
        <v>4500</v>
      </c>
      <c r="D27" s="579">
        <v>4500</v>
      </c>
      <c r="E27" s="583" t="s">
        <v>30</v>
      </c>
      <c r="F27" s="587" t="s">
        <v>31</v>
      </c>
      <c r="G27" s="582">
        <f t="shared" si="2"/>
        <v>4500</v>
      </c>
      <c r="H27" s="587" t="s">
        <v>31</v>
      </c>
      <c r="I27" s="568">
        <v>4500</v>
      </c>
      <c r="J27" s="583" t="s">
        <v>32</v>
      </c>
      <c r="K27" s="584">
        <v>24755</v>
      </c>
      <c r="L27" s="572" t="s">
        <v>22</v>
      </c>
    </row>
    <row r="28" spans="1:12" ht="72">
      <c r="A28" s="566">
        <v>22</v>
      </c>
      <c r="B28" s="573" t="s">
        <v>183</v>
      </c>
      <c r="C28" s="576">
        <v>3800</v>
      </c>
      <c r="D28" s="579">
        <f t="shared" si="1"/>
        <v>3800</v>
      </c>
      <c r="E28" s="580" t="s">
        <v>25</v>
      </c>
      <c r="F28" s="581" t="s">
        <v>78</v>
      </c>
      <c r="G28" s="582">
        <f t="shared" si="2"/>
        <v>3800</v>
      </c>
      <c r="H28" s="581" t="s">
        <v>78</v>
      </c>
      <c r="I28" s="568">
        <f t="shared" si="0"/>
        <v>3800</v>
      </c>
      <c r="J28" s="588" t="s">
        <v>27</v>
      </c>
      <c r="K28" s="570" t="s">
        <v>184</v>
      </c>
      <c r="L28" s="572" t="s">
        <v>22</v>
      </c>
    </row>
    <row r="29" spans="1:12" ht="216">
      <c r="A29" s="566">
        <v>23</v>
      </c>
      <c r="B29" s="575" t="s">
        <v>185</v>
      </c>
      <c r="C29" s="576">
        <v>206000</v>
      </c>
      <c r="D29" s="579">
        <v>206874.43</v>
      </c>
      <c r="E29" s="580" t="s">
        <v>25</v>
      </c>
      <c r="F29" s="587" t="s">
        <v>79</v>
      </c>
      <c r="G29" s="582">
        <f t="shared" si="2"/>
        <v>206874.43</v>
      </c>
      <c r="H29" s="587" t="s">
        <v>79</v>
      </c>
      <c r="I29" s="568">
        <v>205700</v>
      </c>
      <c r="J29" s="588" t="s">
        <v>27</v>
      </c>
      <c r="K29" s="570" t="s">
        <v>186</v>
      </c>
      <c r="L29" s="572"/>
    </row>
    <row r="30" spans="1:12" ht="180">
      <c r="A30" s="566">
        <v>24</v>
      </c>
      <c r="B30" s="575" t="s">
        <v>187</v>
      </c>
      <c r="C30" s="576">
        <v>209100</v>
      </c>
      <c r="D30" s="579">
        <v>210296</v>
      </c>
      <c r="E30" s="580" t="s">
        <v>25</v>
      </c>
      <c r="F30" s="587" t="s">
        <v>79</v>
      </c>
      <c r="G30" s="582">
        <f t="shared" si="2"/>
        <v>210296</v>
      </c>
      <c r="H30" s="587" t="s">
        <v>79</v>
      </c>
      <c r="I30" s="568">
        <v>208700</v>
      </c>
      <c r="J30" s="588" t="s">
        <v>27</v>
      </c>
      <c r="K30" s="570" t="s">
        <v>188</v>
      </c>
      <c r="L30" s="572"/>
    </row>
    <row r="31" spans="1:12" ht="180">
      <c r="A31" s="566">
        <v>25</v>
      </c>
      <c r="B31" s="575" t="s">
        <v>189</v>
      </c>
      <c r="C31" s="576">
        <v>102000</v>
      </c>
      <c r="D31" s="579">
        <v>101800.46</v>
      </c>
      <c r="E31" s="580" t="s">
        <v>25</v>
      </c>
      <c r="F31" s="587" t="s">
        <v>174</v>
      </c>
      <c r="G31" s="582">
        <f t="shared" si="2"/>
        <v>101800.46</v>
      </c>
      <c r="H31" s="587" t="s">
        <v>174</v>
      </c>
      <c r="I31" s="568">
        <v>101700</v>
      </c>
      <c r="J31" s="570" t="s">
        <v>27</v>
      </c>
      <c r="K31" s="570" t="s">
        <v>190</v>
      </c>
      <c r="L31" s="572"/>
    </row>
    <row r="32" spans="1:12" ht="180">
      <c r="A32" s="566">
        <v>26</v>
      </c>
      <c r="B32" s="575" t="s">
        <v>191</v>
      </c>
      <c r="C32" s="576">
        <v>242000</v>
      </c>
      <c r="D32" s="579">
        <v>243235.16</v>
      </c>
      <c r="E32" s="580" t="s">
        <v>25</v>
      </c>
      <c r="F32" s="587" t="s">
        <v>79</v>
      </c>
      <c r="G32" s="582">
        <f t="shared" si="2"/>
        <v>243235.16</v>
      </c>
      <c r="H32" s="587" t="s">
        <v>79</v>
      </c>
      <c r="I32" s="568">
        <v>241700</v>
      </c>
      <c r="J32" s="588" t="s">
        <v>27</v>
      </c>
      <c r="K32" s="570" t="s">
        <v>192</v>
      </c>
      <c r="L32" s="572"/>
    </row>
    <row r="33" spans="1:12" ht="180">
      <c r="A33" s="566">
        <v>27</v>
      </c>
      <c r="B33" s="575" t="s">
        <v>193</v>
      </c>
      <c r="C33" s="576">
        <v>206000</v>
      </c>
      <c r="D33" s="579">
        <v>206874.43</v>
      </c>
      <c r="E33" s="580" t="s">
        <v>25</v>
      </c>
      <c r="F33" s="587" t="s">
        <v>79</v>
      </c>
      <c r="G33" s="582">
        <f t="shared" si="2"/>
        <v>206874.43</v>
      </c>
      <c r="H33" s="587" t="s">
        <v>79</v>
      </c>
      <c r="I33" s="568">
        <v>205700</v>
      </c>
      <c r="J33" s="588" t="s">
        <v>27</v>
      </c>
      <c r="K33" s="570" t="s">
        <v>194</v>
      </c>
      <c r="L33" s="572"/>
    </row>
    <row r="34" spans="1:12" ht="72">
      <c r="A34" s="566">
        <v>28</v>
      </c>
      <c r="B34" s="573" t="s">
        <v>195</v>
      </c>
      <c r="C34" s="576">
        <v>29000</v>
      </c>
      <c r="D34" s="579">
        <f t="shared" si="1"/>
        <v>29000</v>
      </c>
      <c r="E34" s="580" t="s">
        <v>25</v>
      </c>
      <c r="F34" s="581" t="s">
        <v>78</v>
      </c>
      <c r="G34" s="582">
        <f t="shared" si="2"/>
        <v>29000</v>
      </c>
      <c r="H34" s="581" t="s">
        <v>78</v>
      </c>
      <c r="I34" s="568">
        <f t="shared" si="0"/>
        <v>29000</v>
      </c>
      <c r="J34" s="588" t="s">
        <v>27</v>
      </c>
      <c r="K34" s="570" t="s">
        <v>196</v>
      </c>
      <c r="L34" s="572"/>
    </row>
    <row r="35" spans="1:12" ht="144">
      <c r="A35" s="566">
        <v>29</v>
      </c>
      <c r="B35" s="575" t="s">
        <v>176</v>
      </c>
      <c r="C35" s="576">
        <v>2000</v>
      </c>
      <c r="D35" s="579">
        <v>2000</v>
      </c>
      <c r="E35" s="583" t="s">
        <v>30</v>
      </c>
      <c r="F35" s="581" t="s">
        <v>31</v>
      </c>
      <c r="G35" s="582">
        <v>2000</v>
      </c>
      <c r="H35" s="581" t="s">
        <v>31</v>
      </c>
      <c r="I35" s="568">
        <v>2000</v>
      </c>
      <c r="J35" s="583" t="s">
        <v>32</v>
      </c>
      <c r="K35" s="584">
        <v>24761</v>
      </c>
      <c r="L35" s="572" t="s">
        <v>22</v>
      </c>
    </row>
    <row r="36" spans="1:12" ht="72">
      <c r="A36" s="566">
        <v>30</v>
      </c>
      <c r="B36" s="573" t="s">
        <v>197</v>
      </c>
      <c r="C36" s="576">
        <v>2500</v>
      </c>
      <c r="D36" s="579">
        <f t="shared" si="1"/>
        <v>2500</v>
      </c>
      <c r="E36" s="580" t="s">
        <v>25</v>
      </c>
      <c r="F36" s="581" t="s">
        <v>198</v>
      </c>
      <c r="G36" s="582">
        <f t="shared" si="2"/>
        <v>2500</v>
      </c>
      <c r="H36" s="581" t="s">
        <v>198</v>
      </c>
      <c r="I36" s="568">
        <f t="shared" si="0"/>
        <v>2500</v>
      </c>
      <c r="J36" s="588" t="s">
        <v>27</v>
      </c>
      <c r="K36" s="570" t="s">
        <v>199</v>
      </c>
      <c r="L36" s="572" t="s">
        <v>22</v>
      </c>
    </row>
    <row r="37" spans="1:12">
      <c r="A37" s="566">
        <v>31</v>
      </c>
      <c r="B37" s="573" t="s">
        <v>200</v>
      </c>
      <c r="C37" s="576">
        <v>3810</v>
      </c>
      <c r="D37" s="579">
        <f t="shared" si="1"/>
        <v>3810</v>
      </c>
      <c r="E37" s="580" t="s">
        <v>25</v>
      </c>
      <c r="F37" s="581" t="s">
        <v>198</v>
      </c>
      <c r="G37" s="582">
        <f t="shared" si="2"/>
        <v>3810</v>
      </c>
      <c r="H37" s="581" t="s">
        <v>198</v>
      </c>
      <c r="I37" s="568">
        <f t="shared" si="0"/>
        <v>3810</v>
      </c>
      <c r="J37" s="588" t="s">
        <v>27</v>
      </c>
      <c r="K37" s="570" t="s">
        <v>201</v>
      </c>
      <c r="L37" s="572" t="s">
        <v>22</v>
      </c>
    </row>
    <row r="38" spans="1:12">
      <c r="A38" s="566">
        <v>32</v>
      </c>
      <c r="B38" s="573" t="s">
        <v>202</v>
      </c>
      <c r="C38" s="576">
        <v>3625</v>
      </c>
      <c r="D38" s="579">
        <f t="shared" si="1"/>
        <v>3625</v>
      </c>
      <c r="E38" s="580" t="s">
        <v>25</v>
      </c>
      <c r="F38" s="581" t="s">
        <v>80</v>
      </c>
      <c r="G38" s="582">
        <f t="shared" si="2"/>
        <v>3625</v>
      </c>
      <c r="H38" s="581" t="s">
        <v>80</v>
      </c>
      <c r="I38" s="568">
        <f t="shared" si="0"/>
        <v>3625</v>
      </c>
      <c r="J38" s="588" t="s">
        <v>27</v>
      </c>
      <c r="K38" s="570" t="s">
        <v>203</v>
      </c>
      <c r="L38" s="572" t="s">
        <v>22</v>
      </c>
    </row>
    <row r="39" spans="1:12" ht="72">
      <c r="A39" s="566">
        <v>33</v>
      </c>
      <c r="B39" s="573" t="s">
        <v>204</v>
      </c>
      <c r="C39" s="576">
        <v>7500</v>
      </c>
      <c r="D39" s="579">
        <f t="shared" si="1"/>
        <v>7500</v>
      </c>
      <c r="E39" s="580" t="s">
        <v>25</v>
      </c>
      <c r="F39" s="581" t="s">
        <v>31</v>
      </c>
      <c r="G39" s="582">
        <f t="shared" si="2"/>
        <v>7500</v>
      </c>
      <c r="H39" s="581" t="s">
        <v>31</v>
      </c>
      <c r="I39" s="568">
        <f t="shared" si="0"/>
        <v>7500</v>
      </c>
      <c r="J39" s="588" t="s">
        <v>27</v>
      </c>
      <c r="K39" s="570" t="s">
        <v>205</v>
      </c>
      <c r="L39" s="572"/>
    </row>
    <row r="40" spans="1:12">
      <c r="A40" s="566">
        <v>34</v>
      </c>
      <c r="B40" s="573" t="s">
        <v>202</v>
      </c>
      <c r="C40" s="576">
        <v>3980</v>
      </c>
      <c r="D40" s="589">
        <f t="shared" si="1"/>
        <v>3980</v>
      </c>
      <c r="E40" s="580" t="s">
        <v>25</v>
      </c>
      <c r="F40" s="581" t="s">
        <v>26</v>
      </c>
      <c r="G40" s="582">
        <f t="shared" si="2"/>
        <v>3980</v>
      </c>
      <c r="H40" s="581" t="s">
        <v>26</v>
      </c>
      <c r="I40" s="568">
        <f t="shared" si="0"/>
        <v>3980</v>
      </c>
      <c r="J40" s="588" t="s">
        <v>27</v>
      </c>
      <c r="K40" s="570" t="s">
        <v>206</v>
      </c>
      <c r="L40" s="572" t="s">
        <v>22</v>
      </c>
    </row>
    <row r="41" spans="1:12" ht="144">
      <c r="A41" s="566">
        <v>35</v>
      </c>
      <c r="B41" s="575" t="s">
        <v>176</v>
      </c>
      <c r="C41" s="576">
        <v>2000</v>
      </c>
      <c r="D41" s="577">
        <f t="shared" si="1"/>
        <v>2000</v>
      </c>
      <c r="E41" s="583" t="s">
        <v>30</v>
      </c>
      <c r="F41" s="581" t="s">
        <v>31</v>
      </c>
      <c r="G41" s="582">
        <f t="shared" si="2"/>
        <v>2000</v>
      </c>
      <c r="H41" s="581" t="s">
        <v>31</v>
      </c>
      <c r="I41" s="568">
        <f t="shared" si="0"/>
        <v>2000</v>
      </c>
      <c r="J41" s="583" t="s">
        <v>32</v>
      </c>
      <c r="K41" s="584">
        <v>24769</v>
      </c>
      <c r="L41" s="572" t="s">
        <v>22</v>
      </c>
    </row>
    <row r="42" spans="1:12" ht="144">
      <c r="A42" s="566">
        <v>36</v>
      </c>
      <c r="B42" s="575" t="s">
        <v>207</v>
      </c>
      <c r="C42" s="576">
        <v>2000</v>
      </c>
      <c r="D42" s="577">
        <f t="shared" si="1"/>
        <v>2000</v>
      </c>
      <c r="E42" s="583" t="s">
        <v>30</v>
      </c>
      <c r="F42" s="581" t="s">
        <v>31</v>
      </c>
      <c r="G42" s="582">
        <f t="shared" si="2"/>
        <v>2000</v>
      </c>
      <c r="H42" s="581" t="s">
        <v>31</v>
      </c>
      <c r="I42" s="568">
        <f t="shared" si="0"/>
        <v>2000</v>
      </c>
      <c r="J42" s="583" t="s">
        <v>32</v>
      </c>
      <c r="K42" s="584">
        <v>24769</v>
      </c>
      <c r="L42" s="572" t="s">
        <v>22</v>
      </c>
    </row>
    <row r="43" spans="1:12" ht="144">
      <c r="A43" s="566">
        <v>37</v>
      </c>
      <c r="B43" s="575" t="s">
        <v>182</v>
      </c>
      <c r="C43" s="576">
        <v>4500</v>
      </c>
      <c r="D43" s="577">
        <f t="shared" si="1"/>
        <v>4500</v>
      </c>
      <c r="E43" s="583" t="s">
        <v>30</v>
      </c>
      <c r="F43" s="581" t="s">
        <v>31</v>
      </c>
      <c r="G43" s="582">
        <f t="shared" si="2"/>
        <v>4500</v>
      </c>
      <c r="H43" s="581" t="s">
        <v>31</v>
      </c>
      <c r="I43" s="568">
        <f t="shared" si="0"/>
        <v>4500</v>
      </c>
      <c r="J43" s="583" t="s">
        <v>32</v>
      </c>
      <c r="K43" s="584">
        <v>24769</v>
      </c>
      <c r="L43" s="572" t="s">
        <v>22</v>
      </c>
    </row>
    <row r="44" spans="1:12" ht="72">
      <c r="A44" s="566">
        <v>38</v>
      </c>
      <c r="B44" s="573" t="s">
        <v>208</v>
      </c>
      <c r="C44" s="576">
        <v>6804.13</v>
      </c>
      <c r="D44" s="579">
        <f t="shared" si="1"/>
        <v>6804.13</v>
      </c>
      <c r="E44" s="580" t="s">
        <v>25</v>
      </c>
      <c r="F44" s="581" t="s">
        <v>209</v>
      </c>
      <c r="G44" s="582">
        <f t="shared" si="2"/>
        <v>6804.13</v>
      </c>
      <c r="H44" s="581" t="s">
        <v>209</v>
      </c>
      <c r="I44" s="568">
        <f t="shared" si="0"/>
        <v>6804.13</v>
      </c>
      <c r="J44" s="588" t="s">
        <v>27</v>
      </c>
      <c r="K44" s="570" t="s">
        <v>210</v>
      </c>
      <c r="L44" s="572"/>
    </row>
    <row r="45" spans="1:12">
      <c r="A45" s="566">
        <v>39</v>
      </c>
      <c r="B45" s="573" t="s">
        <v>95</v>
      </c>
      <c r="C45" s="576">
        <v>5640</v>
      </c>
      <c r="D45" s="579">
        <f t="shared" si="1"/>
        <v>5640</v>
      </c>
      <c r="E45" s="580" t="s">
        <v>25</v>
      </c>
      <c r="F45" s="581" t="s">
        <v>26</v>
      </c>
      <c r="G45" s="582">
        <f t="shared" si="2"/>
        <v>5640</v>
      </c>
      <c r="H45" s="581" t="s">
        <v>26</v>
      </c>
      <c r="I45" s="568">
        <f t="shared" si="0"/>
        <v>5640</v>
      </c>
      <c r="J45" s="574" t="s">
        <v>27</v>
      </c>
      <c r="K45" s="570" t="s">
        <v>211</v>
      </c>
      <c r="L45" s="572"/>
    </row>
    <row r="46" spans="1:12">
      <c r="A46" s="566">
        <v>40</v>
      </c>
      <c r="B46" s="573" t="s">
        <v>212</v>
      </c>
      <c r="C46" s="590">
        <v>24220</v>
      </c>
      <c r="D46" s="579">
        <f t="shared" si="1"/>
        <v>24220</v>
      </c>
      <c r="E46" s="580" t="s">
        <v>25</v>
      </c>
      <c r="F46" s="581" t="s">
        <v>213</v>
      </c>
      <c r="G46" s="582">
        <f t="shared" si="2"/>
        <v>24220</v>
      </c>
      <c r="H46" s="581" t="s">
        <v>213</v>
      </c>
      <c r="I46" s="568">
        <f t="shared" si="0"/>
        <v>24220</v>
      </c>
      <c r="J46" s="588" t="s">
        <v>27</v>
      </c>
      <c r="K46" s="570" t="s">
        <v>214</v>
      </c>
      <c r="L46" s="572"/>
    </row>
    <row r="47" spans="1:12">
      <c r="A47" s="566">
        <v>41</v>
      </c>
      <c r="B47" s="573" t="s">
        <v>215</v>
      </c>
      <c r="C47" s="590">
        <v>17670</v>
      </c>
      <c r="D47" s="591">
        <v>17670</v>
      </c>
      <c r="E47" s="580" t="s">
        <v>25</v>
      </c>
      <c r="F47" s="581" t="s">
        <v>198</v>
      </c>
      <c r="G47" s="582">
        <v>17670</v>
      </c>
      <c r="H47" s="581" t="s">
        <v>198</v>
      </c>
      <c r="I47" s="568">
        <v>17670</v>
      </c>
      <c r="J47" s="588" t="s">
        <v>27</v>
      </c>
      <c r="K47" s="570" t="s">
        <v>216</v>
      </c>
      <c r="L47" s="572"/>
    </row>
    <row r="48" spans="1:12">
      <c r="A48" s="566">
        <v>42</v>
      </c>
      <c r="B48" s="573" t="s">
        <v>217</v>
      </c>
      <c r="C48" s="590">
        <v>54650</v>
      </c>
      <c r="D48" s="592">
        <v>54650</v>
      </c>
      <c r="E48" s="571" t="s">
        <v>25</v>
      </c>
      <c r="F48" s="581" t="s">
        <v>58</v>
      </c>
      <c r="G48" s="590">
        <v>54650</v>
      </c>
      <c r="H48" s="581" t="s">
        <v>58</v>
      </c>
      <c r="I48" s="590">
        <v>54650</v>
      </c>
      <c r="J48" s="571" t="s">
        <v>27</v>
      </c>
      <c r="K48" s="570" t="s">
        <v>218</v>
      </c>
      <c r="L48" s="572"/>
    </row>
    <row r="49" spans="1:12" ht="108">
      <c r="A49" s="566">
        <v>43</v>
      </c>
      <c r="B49" s="573" t="s">
        <v>219</v>
      </c>
      <c r="C49" s="590">
        <v>58800</v>
      </c>
      <c r="D49" s="592">
        <v>58800</v>
      </c>
      <c r="E49" s="571" t="s">
        <v>25</v>
      </c>
      <c r="F49" s="581" t="s">
        <v>198</v>
      </c>
      <c r="G49" s="590">
        <v>58800</v>
      </c>
      <c r="H49" s="581" t="s">
        <v>198</v>
      </c>
      <c r="I49" s="590">
        <v>58800</v>
      </c>
      <c r="J49" s="571" t="s">
        <v>27</v>
      </c>
      <c r="K49" s="570" t="s">
        <v>220</v>
      </c>
      <c r="L49" s="572"/>
    </row>
    <row r="50" spans="1:12">
      <c r="A50" s="566">
        <v>44</v>
      </c>
      <c r="B50" s="573" t="s">
        <v>221</v>
      </c>
      <c r="C50" s="590">
        <v>10875</v>
      </c>
      <c r="D50" s="592">
        <v>10875</v>
      </c>
      <c r="E50" s="571" t="s">
        <v>25</v>
      </c>
      <c r="F50" s="581" t="s">
        <v>80</v>
      </c>
      <c r="G50" s="590">
        <v>10875</v>
      </c>
      <c r="H50" s="581" t="s">
        <v>80</v>
      </c>
      <c r="I50" s="590">
        <v>10875</v>
      </c>
      <c r="J50" s="571" t="s">
        <v>27</v>
      </c>
      <c r="K50" s="570" t="s">
        <v>222</v>
      </c>
      <c r="L50" s="543"/>
    </row>
    <row r="51" spans="1:12">
      <c r="A51" s="566">
        <v>45</v>
      </c>
      <c r="B51" s="573" t="s">
        <v>223</v>
      </c>
      <c r="C51" s="590">
        <v>10875</v>
      </c>
      <c r="D51" s="592">
        <v>10875</v>
      </c>
      <c r="E51" s="571" t="s">
        <v>25</v>
      </c>
      <c r="F51" s="581" t="s">
        <v>80</v>
      </c>
      <c r="G51" s="590">
        <v>10875</v>
      </c>
      <c r="H51" s="581" t="s">
        <v>80</v>
      </c>
      <c r="I51" s="590">
        <v>10875</v>
      </c>
      <c r="J51" s="571" t="s">
        <v>27</v>
      </c>
      <c r="K51" s="570" t="s">
        <v>224</v>
      </c>
      <c r="L51" s="543"/>
    </row>
    <row r="52" spans="1:12" ht="72">
      <c r="A52" s="566">
        <v>46</v>
      </c>
      <c r="B52" s="573" t="s">
        <v>225</v>
      </c>
      <c r="C52" s="590">
        <v>12000</v>
      </c>
      <c r="D52" s="592">
        <v>12000</v>
      </c>
      <c r="E52" s="571" t="s">
        <v>25</v>
      </c>
      <c r="F52" s="581" t="s">
        <v>226</v>
      </c>
      <c r="G52" s="590">
        <v>12000</v>
      </c>
      <c r="H52" s="581" t="s">
        <v>226</v>
      </c>
      <c r="I52" s="590">
        <v>12000</v>
      </c>
      <c r="J52" s="571" t="s">
        <v>27</v>
      </c>
      <c r="K52" s="570" t="s">
        <v>227</v>
      </c>
      <c r="L52" s="543"/>
    </row>
    <row r="53" spans="1:12" ht="72">
      <c r="A53" s="566">
        <v>47</v>
      </c>
      <c r="B53" s="575" t="s">
        <v>228</v>
      </c>
      <c r="C53" s="590">
        <v>109437.93</v>
      </c>
      <c r="D53" s="592">
        <f>C53</f>
        <v>109437.93</v>
      </c>
      <c r="E53" s="585" t="s">
        <v>67</v>
      </c>
      <c r="F53" s="581" t="s">
        <v>169</v>
      </c>
      <c r="G53" s="590">
        <f>C53</f>
        <v>109437.93</v>
      </c>
      <c r="H53" s="581" t="s">
        <v>169</v>
      </c>
      <c r="I53" s="590">
        <f>G53</f>
        <v>109437.93</v>
      </c>
      <c r="J53" s="586" t="s">
        <v>69</v>
      </c>
      <c r="K53" s="570" t="s">
        <v>229</v>
      </c>
      <c r="L53" s="543"/>
    </row>
    <row r="54" spans="1:12" ht="72">
      <c r="A54" s="566">
        <v>48</v>
      </c>
      <c r="B54" s="593" t="s">
        <v>230</v>
      </c>
      <c r="C54" s="590">
        <v>25609.5</v>
      </c>
      <c r="D54" s="592">
        <v>25609.5</v>
      </c>
      <c r="E54" s="585" t="s">
        <v>67</v>
      </c>
      <c r="F54" s="581" t="s">
        <v>169</v>
      </c>
      <c r="G54" s="590">
        <v>25609.5</v>
      </c>
      <c r="H54" s="581" t="s">
        <v>169</v>
      </c>
      <c r="I54" s="590">
        <v>25609.5</v>
      </c>
      <c r="J54" s="586" t="s">
        <v>69</v>
      </c>
      <c r="K54" s="570" t="s">
        <v>231</v>
      </c>
      <c r="L54" s="543"/>
    </row>
    <row r="55" spans="1:12" ht="72">
      <c r="A55" s="566">
        <v>1</v>
      </c>
      <c r="B55" s="567" t="s">
        <v>235</v>
      </c>
      <c r="C55" s="568">
        <v>4000</v>
      </c>
      <c r="D55" s="569">
        <v>4000</v>
      </c>
      <c r="E55" s="583" t="s">
        <v>20</v>
      </c>
      <c r="F55" s="585" t="s">
        <v>167</v>
      </c>
      <c r="G55" s="568">
        <v>4000</v>
      </c>
      <c r="H55" s="571" t="s">
        <v>167</v>
      </c>
      <c r="I55" s="568">
        <v>4000</v>
      </c>
      <c r="J55" s="574" t="s">
        <v>274</v>
      </c>
      <c r="K55" s="584">
        <v>24777</v>
      </c>
      <c r="L55" s="594" t="s">
        <v>22</v>
      </c>
    </row>
    <row r="56" spans="1:12" ht="144">
      <c r="A56" s="566">
        <v>2</v>
      </c>
      <c r="B56" s="567" t="s">
        <v>177</v>
      </c>
      <c r="C56" s="568">
        <v>2500</v>
      </c>
      <c r="D56" s="569">
        <v>2500</v>
      </c>
      <c r="E56" s="583" t="s">
        <v>30</v>
      </c>
      <c r="F56" s="585" t="s">
        <v>31</v>
      </c>
      <c r="G56" s="568">
        <v>2500</v>
      </c>
      <c r="H56" s="571" t="s">
        <v>31</v>
      </c>
      <c r="I56" s="568">
        <v>2500</v>
      </c>
      <c r="J56" s="583" t="s">
        <v>32</v>
      </c>
      <c r="K56" s="584">
        <v>24777</v>
      </c>
      <c r="L56" s="594" t="s">
        <v>22</v>
      </c>
    </row>
    <row r="57" spans="1:12" ht="144">
      <c r="A57" s="566">
        <v>3</v>
      </c>
      <c r="B57" s="567" t="s">
        <v>176</v>
      </c>
      <c r="C57" s="568">
        <v>2000</v>
      </c>
      <c r="D57" s="569">
        <v>2000</v>
      </c>
      <c r="E57" s="583" t="s">
        <v>30</v>
      </c>
      <c r="F57" s="585" t="s">
        <v>31</v>
      </c>
      <c r="G57" s="568">
        <v>2000</v>
      </c>
      <c r="H57" s="571" t="s">
        <v>31</v>
      </c>
      <c r="I57" s="568">
        <v>2000</v>
      </c>
      <c r="J57" s="583" t="s">
        <v>32</v>
      </c>
      <c r="K57" s="584">
        <v>24780</v>
      </c>
      <c r="L57" s="594" t="s">
        <v>22</v>
      </c>
    </row>
    <row r="58" spans="1:12" ht="72">
      <c r="A58" s="566">
        <v>4</v>
      </c>
      <c r="B58" s="567" t="s">
        <v>236</v>
      </c>
      <c r="C58" s="568">
        <v>22500</v>
      </c>
      <c r="D58" s="569">
        <v>22500</v>
      </c>
      <c r="E58" s="574" t="s">
        <v>25</v>
      </c>
      <c r="F58" s="585" t="s">
        <v>237</v>
      </c>
      <c r="G58" s="568">
        <v>22500</v>
      </c>
      <c r="H58" s="571" t="s">
        <v>237</v>
      </c>
      <c r="I58" s="568">
        <v>22500</v>
      </c>
      <c r="J58" s="574" t="s">
        <v>27</v>
      </c>
      <c r="K58" s="570" t="s">
        <v>238</v>
      </c>
      <c r="L58" s="594"/>
    </row>
    <row r="59" spans="1:12" ht="144">
      <c r="A59" s="566">
        <v>5</v>
      </c>
      <c r="B59" s="567" t="s">
        <v>239</v>
      </c>
      <c r="C59" s="568">
        <v>3000</v>
      </c>
      <c r="D59" s="569">
        <v>3000</v>
      </c>
      <c r="E59" s="583" t="s">
        <v>30</v>
      </c>
      <c r="F59" s="585" t="s">
        <v>31</v>
      </c>
      <c r="G59" s="568">
        <v>3000</v>
      </c>
      <c r="H59" s="571" t="s">
        <v>31</v>
      </c>
      <c r="I59" s="568">
        <v>3000</v>
      </c>
      <c r="J59" s="583" t="s">
        <v>32</v>
      </c>
      <c r="K59" s="584">
        <v>24781</v>
      </c>
      <c r="L59" s="594" t="s">
        <v>22</v>
      </c>
    </row>
    <row r="60" spans="1:12" ht="72">
      <c r="A60" s="566">
        <v>6</v>
      </c>
      <c r="B60" s="567" t="s">
        <v>240</v>
      </c>
      <c r="C60" s="568">
        <v>4800</v>
      </c>
      <c r="D60" s="569">
        <v>4800</v>
      </c>
      <c r="E60" s="574" t="s">
        <v>25</v>
      </c>
      <c r="F60" s="585" t="s">
        <v>241</v>
      </c>
      <c r="G60" s="568">
        <v>4800</v>
      </c>
      <c r="H60" s="571" t="s">
        <v>241</v>
      </c>
      <c r="I60" s="568">
        <v>4800</v>
      </c>
      <c r="J60" s="574" t="s">
        <v>27</v>
      </c>
      <c r="K60" s="570" t="s">
        <v>242</v>
      </c>
      <c r="L60" s="594" t="s">
        <v>22</v>
      </c>
    </row>
    <row r="61" spans="1:12" ht="144">
      <c r="A61" s="566">
        <v>7</v>
      </c>
      <c r="B61" s="567" t="s">
        <v>273</v>
      </c>
      <c r="C61" s="568">
        <v>4500</v>
      </c>
      <c r="D61" s="569">
        <v>4500</v>
      </c>
      <c r="E61" s="583" t="s">
        <v>30</v>
      </c>
      <c r="F61" s="585" t="s">
        <v>31</v>
      </c>
      <c r="G61" s="568">
        <v>4500</v>
      </c>
      <c r="H61" s="571" t="s">
        <v>31</v>
      </c>
      <c r="I61" s="568">
        <v>4500</v>
      </c>
      <c r="J61" s="583" t="s">
        <v>32</v>
      </c>
      <c r="K61" s="584">
        <v>24782</v>
      </c>
      <c r="L61" s="594" t="s">
        <v>22</v>
      </c>
    </row>
    <row r="62" spans="1:12" ht="72">
      <c r="A62" s="566">
        <v>8</v>
      </c>
      <c r="B62" s="573" t="s">
        <v>244</v>
      </c>
      <c r="C62" s="568">
        <v>18500</v>
      </c>
      <c r="D62" s="569">
        <v>18500</v>
      </c>
      <c r="E62" s="574" t="s">
        <v>25</v>
      </c>
      <c r="F62" s="585" t="s">
        <v>198</v>
      </c>
      <c r="G62" s="568">
        <v>18500</v>
      </c>
      <c r="H62" s="571" t="s">
        <v>198</v>
      </c>
      <c r="I62" s="568">
        <v>18500</v>
      </c>
      <c r="J62" s="574" t="s">
        <v>27</v>
      </c>
      <c r="K62" s="570" t="s">
        <v>245</v>
      </c>
      <c r="L62" s="594"/>
    </row>
    <row r="63" spans="1:12" ht="144">
      <c r="A63" s="566">
        <v>9</v>
      </c>
      <c r="B63" s="575" t="s">
        <v>246</v>
      </c>
      <c r="C63" s="568">
        <v>2500</v>
      </c>
      <c r="D63" s="569">
        <v>2500</v>
      </c>
      <c r="E63" s="583" t="s">
        <v>30</v>
      </c>
      <c r="F63" s="585" t="s">
        <v>31</v>
      </c>
      <c r="G63" s="568">
        <v>2500</v>
      </c>
      <c r="H63" s="571" t="s">
        <v>31</v>
      </c>
      <c r="I63" s="568">
        <v>2500</v>
      </c>
      <c r="J63" s="583" t="s">
        <v>32</v>
      </c>
      <c r="K63" s="584">
        <v>24782</v>
      </c>
      <c r="L63" s="594" t="s">
        <v>22</v>
      </c>
    </row>
    <row r="64" spans="1:12" ht="144">
      <c r="A64" s="566">
        <v>10</v>
      </c>
      <c r="B64" s="575" t="s">
        <v>247</v>
      </c>
      <c r="C64" s="568">
        <v>2500</v>
      </c>
      <c r="D64" s="569">
        <v>2500</v>
      </c>
      <c r="E64" s="583" t="s">
        <v>30</v>
      </c>
      <c r="F64" s="585" t="s">
        <v>31</v>
      </c>
      <c r="G64" s="568">
        <v>2500</v>
      </c>
      <c r="H64" s="571" t="s">
        <v>31</v>
      </c>
      <c r="I64" s="568">
        <v>2500</v>
      </c>
      <c r="J64" s="583" t="s">
        <v>32</v>
      </c>
      <c r="K64" s="584">
        <v>24782</v>
      </c>
      <c r="L64" s="594" t="s">
        <v>22</v>
      </c>
    </row>
    <row r="65" spans="1:12" ht="144">
      <c r="A65" s="566">
        <v>11</v>
      </c>
      <c r="B65" s="567" t="s">
        <v>176</v>
      </c>
      <c r="C65" s="568">
        <v>2000</v>
      </c>
      <c r="D65" s="569">
        <v>2000</v>
      </c>
      <c r="E65" s="583" t="s">
        <v>30</v>
      </c>
      <c r="F65" s="585" t="s">
        <v>31</v>
      </c>
      <c r="G65" s="568">
        <v>2000</v>
      </c>
      <c r="H65" s="571" t="s">
        <v>31</v>
      </c>
      <c r="I65" s="568">
        <v>2000</v>
      </c>
      <c r="J65" s="583" t="s">
        <v>32</v>
      </c>
      <c r="K65" s="584">
        <v>24788</v>
      </c>
      <c r="L65" s="594" t="s">
        <v>22</v>
      </c>
    </row>
    <row r="66" spans="1:12" ht="72">
      <c r="A66" s="566">
        <v>12</v>
      </c>
      <c r="B66" s="575" t="s">
        <v>248</v>
      </c>
      <c r="C66" s="576">
        <v>19746.849999999999</v>
      </c>
      <c r="D66" s="577">
        <f>C66</f>
        <v>19746.849999999999</v>
      </c>
      <c r="E66" s="574" t="s">
        <v>25</v>
      </c>
      <c r="F66" s="595" t="s">
        <v>35</v>
      </c>
      <c r="G66" s="568">
        <f>C66</f>
        <v>19746.849999999999</v>
      </c>
      <c r="H66" s="578" t="s">
        <v>35</v>
      </c>
      <c r="I66" s="568">
        <f>G66</f>
        <v>19746.849999999999</v>
      </c>
      <c r="J66" s="574" t="s">
        <v>27</v>
      </c>
      <c r="K66" s="570" t="s">
        <v>249</v>
      </c>
      <c r="L66" s="594"/>
    </row>
    <row r="67" spans="1:12">
      <c r="A67" s="566">
        <v>13</v>
      </c>
      <c r="B67" s="575" t="s">
        <v>250</v>
      </c>
      <c r="C67" s="576">
        <v>3210</v>
      </c>
      <c r="D67" s="579">
        <f>C67</f>
        <v>3210</v>
      </c>
      <c r="E67" s="596" t="s">
        <v>25</v>
      </c>
      <c r="F67" s="597" t="s">
        <v>198</v>
      </c>
      <c r="G67" s="582">
        <f>D67</f>
        <v>3210</v>
      </c>
      <c r="H67" s="581" t="s">
        <v>198</v>
      </c>
      <c r="I67" s="568">
        <f t="shared" ref="I67:I81" si="3">G67</f>
        <v>3210</v>
      </c>
      <c r="J67" s="574" t="s">
        <v>27</v>
      </c>
      <c r="K67" s="570" t="s">
        <v>251</v>
      </c>
      <c r="L67" s="594" t="s">
        <v>22</v>
      </c>
    </row>
    <row r="68" spans="1:12">
      <c r="A68" s="566">
        <v>14</v>
      </c>
      <c r="B68" s="575" t="s">
        <v>252</v>
      </c>
      <c r="C68" s="576">
        <v>6192</v>
      </c>
      <c r="D68" s="579">
        <f t="shared" ref="D68:D81" si="4">C68</f>
        <v>6192</v>
      </c>
      <c r="E68" s="596" t="s">
        <v>25</v>
      </c>
      <c r="F68" s="597" t="s">
        <v>26</v>
      </c>
      <c r="G68" s="582">
        <f t="shared" ref="G68:G81" si="5">D68</f>
        <v>6192</v>
      </c>
      <c r="H68" s="581" t="s">
        <v>26</v>
      </c>
      <c r="I68" s="568">
        <f t="shared" si="3"/>
        <v>6192</v>
      </c>
      <c r="J68" s="574" t="s">
        <v>27</v>
      </c>
      <c r="K68" s="570" t="s">
        <v>253</v>
      </c>
      <c r="L68" s="594" t="s">
        <v>22</v>
      </c>
    </row>
    <row r="69" spans="1:12">
      <c r="A69" s="566">
        <v>15</v>
      </c>
      <c r="B69" s="575" t="s">
        <v>254</v>
      </c>
      <c r="C69" s="576">
        <v>83800</v>
      </c>
      <c r="D69" s="579">
        <f t="shared" si="4"/>
        <v>83800</v>
      </c>
      <c r="E69" s="596" t="s">
        <v>25</v>
      </c>
      <c r="F69" s="597" t="s">
        <v>255</v>
      </c>
      <c r="G69" s="582">
        <f t="shared" si="5"/>
        <v>83800</v>
      </c>
      <c r="H69" s="581" t="s">
        <v>255</v>
      </c>
      <c r="I69" s="568">
        <f t="shared" si="3"/>
        <v>83800</v>
      </c>
      <c r="J69" s="574" t="s">
        <v>27</v>
      </c>
      <c r="K69" s="570" t="s">
        <v>256</v>
      </c>
      <c r="L69" s="594"/>
    </row>
    <row r="70" spans="1:12">
      <c r="A70" s="566">
        <v>16</v>
      </c>
      <c r="B70" s="575" t="s">
        <v>257</v>
      </c>
      <c r="C70" s="576">
        <v>27000</v>
      </c>
      <c r="D70" s="579">
        <f t="shared" si="4"/>
        <v>27000</v>
      </c>
      <c r="E70" s="596" t="s">
        <v>25</v>
      </c>
      <c r="F70" s="597" t="s">
        <v>258</v>
      </c>
      <c r="G70" s="582">
        <f>C70</f>
        <v>27000</v>
      </c>
      <c r="H70" s="581" t="s">
        <v>258</v>
      </c>
      <c r="I70" s="568">
        <f t="shared" si="3"/>
        <v>27000</v>
      </c>
      <c r="J70" s="574" t="s">
        <v>27</v>
      </c>
      <c r="K70" s="570" t="s">
        <v>259</v>
      </c>
      <c r="L70" s="594"/>
    </row>
    <row r="71" spans="1:12" ht="144">
      <c r="A71" s="566">
        <v>17</v>
      </c>
      <c r="B71" s="567" t="s">
        <v>243</v>
      </c>
      <c r="C71" s="576">
        <v>4500</v>
      </c>
      <c r="D71" s="579">
        <v>4500</v>
      </c>
      <c r="E71" s="583" t="s">
        <v>30</v>
      </c>
      <c r="F71" s="585" t="s">
        <v>31</v>
      </c>
      <c r="G71" s="582">
        <v>4500</v>
      </c>
      <c r="H71" s="571" t="s">
        <v>31</v>
      </c>
      <c r="I71" s="568">
        <v>4500</v>
      </c>
      <c r="J71" s="583" t="s">
        <v>32</v>
      </c>
      <c r="K71" s="584">
        <v>24794</v>
      </c>
      <c r="L71" s="594" t="s">
        <v>22</v>
      </c>
    </row>
    <row r="72" spans="1:12" ht="144">
      <c r="A72" s="566">
        <v>18</v>
      </c>
      <c r="B72" s="567" t="s">
        <v>260</v>
      </c>
      <c r="C72" s="576">
        <v>1000</v>
      </c>
      <c r="D72" s="579">
        <v>1000</v>
      </c>
      <c r="E72" s="583" t="s">
        <v>30</v>
      </c>
      <c r="F72" s="585" t="s">
        <v>31</v>
      </c>
      <c r="G72" s="582">
        <v>1000</v>
      </c>
      <c r="H72" s="571" t="s">
        <v>31</v>
      </c>
      <c r="I72" s="568">
        <v>1000</v>
      </c>
      <c r="J72" s="583" t="s">
        <v>32</v>
      </c>
      <c r="K72" s="584">
        <v>24795</v>
      </c>
      <c r="L72" s="594" t="s">
        <v>22</v>
      </c>
    </row>
    <row r="73" spans="1:12" ht="144">
      <c r="A73" s="566">
        <v>19</v>
      </c>
      <c r="B73" s="567" t="s">
        <v>261</v>
      </c>
      <c r="C73" s="576">
        <v>2000</v>
      </c>
      <c r="D73" s="579">
        <v>2000</v>
      </c>
      <c r="E73" s="583" t="s">
        <v>30</v>
      </c>
      <c r="F73" s="585" t="s">
        <v>31</v>
      </c>
      <c r="G73" s="582">
        <v>2000</v>
      </c>
      <c r="H73" s="571" t="s">
        <v>31</v>
      </c>
      <c r="I73" s="568">
        <v>2000</v>
      </c>
      <c r="J73" s="583" t="s">
        <v>32</v>
      </c>
      <c r="K73" s="584">
        <v>24796</v>
      </c>
      <c r="L73" s="594" t="s">
        <v>22</v>
      </c>
    </row>
    <row r="74" spans="1:12" ht="144">
      <c r="A74" s="566">
        <v>20</v>
      </c>
      <c r="B74" s="567" t="s">
        <v>176</v>
      </c>
      <c r="C74" s="576">
        <v>2000</v>
      </c>
      <c r="D74" s="579">
        <f>C74</f>
        <v>2000</v>
      </c>
      <c r="E74" s="583" t="s">
        <v>30</v>
      </c>
      <c r="F74" s="585" t="s">
        <v>31</v>
      </c>
      <c r="G74" s="582">
        <f>C74</f>
        <v>2000</v>
      </c>
      <c r="H74" s="571" t="s">
        <v>31</v>
      </c>
      <c r="I74" s="568">
        <v>2000</v>
      </c>
      <c r="J74" s="583" t="s">
        <v>32</v>
      </c>
      <c r="K74" s="584">
        <v>24798</v>
      </c>
      <c r="L74" s="594" t="s">
        <v>22</v>
      </c>
    </row>
    <row r="75" spans="1:12" ht="144">
      <c r="A75" s="566">
        <v>21</v>
      </c>
      <c r="B75" s="567" t="s">
        <v>243</v>
      </c>
      <c r="C75" s="576">
        <v>4500</v>
      </c>
      <c r="D75" s="579">
        <v>4500</v>
      </c>
      <c r="E75" s="583" t="s">
        <v>30</v>
      </c>
      <c r="F75" s="585" t="s">
        <v>31</v>
      </c>
      <c r="G75" s="582">
        <v>4500</v>
      </c>
      <c r="H75" s="571" t="s">
        <v>31</v>
      </c>
      <c r="I75" s="568">
        <v>4500</v>
      </c>
      <c r="J75" s="583" t="s">
        <v>32</v>
      </c>
      <c r="K75" s="584">
        <v>24802</v>
      </c>
      <c r="L75" s="594" t="s">
        <v>22</v>
      </c>
    </row>
    <row r="76" spans="1:12">
      <c r="A76" s="566">
        <v>22</v>
      </c>
      <c r="B76" s="575" t="s">
        <v>262</v>
      </c>
      <c r="C76" s="576">
        <v>4500</v>
      </c>
      <c r="D76" s="579">
        <f t="shared" si="4"/>
        <v>4500</v>
      </c>
      <c r="E76" s="596" t="s">
        <v>25</v>
      </c>
      <c r="F76" s="597" t="s">
        <v>87</v>
      </c>
      <c r="G76" s="582">
        <f t="shared" si="5"/>
        <v>4500</v>
      </c>
      <c r="H76" s="581" t="s">
        <v>87</v>
      </c>
      <c r="I76" s="568">
        <f t="shared" si="3"/>
        <v>4500</v>
      </c>
      <c r="J76" s="574" t="s">
        <v>27</v>
      </c>
      <c r="K76" s="570" t="s">
        <v>263</v>
      </c>
      <c r="L76" s="594" t="s">
        <v>22</v>
      </c>
    </row>
    <row r="77" spans="1:12" ht="144">
      <c r="A77" s="566">
        <v>23</v>
      </c>
      <c r="B77" s="567" t="s">
        <v>177</v>
      </c>
      <c r="C77" s="576">
        <v>2500</v>
      </c>
      <c r="D77" s="579">
        <v>2500</v>
      </c>
      <c r="E77" s="596" t="s">
        <v>25</v>
      </c>
      <c r="F77" s="585" t="s">
        <v>31</v>
      </c>
      <c r="G77" s="582">
        <v>2500</v>
      </c>
      <c r="H77" s="571" t="s">
        <v>31</v>
      </c>
      <c r="I77" s="568">
        <v>2500</v>
      </c>
      <c r="J77" s="583" t="s">
        <v>32</v>
      </c>
      <c r="K77" s="584">
        <v>24803</v>
      </c>
      <c r="L77" s="594" t="s">
        <v>22</v>
      </c>
    </row>
    <row r="78" spans="1:12" ht="72">
      <c r="A78" s="566">
        <v>24</v>
      </c>
      <c r="B78" s="575" t="s">
        <v>264</v>
      </c>
      <c r="C78" s="576">
        <v>2500</v>
      </c>
      <c r="D78" s="579">
        <f t="shared" si="4"/>
        <v>2500</v>
      </c>
      <c r="E78" s="596" t="s">
        <v>25</v>
      </c>
      <c r="F78" s="597" t="s">
        <v>112</v>
      </c>
      <c r="G78" s="582">
        <f t="shared" si="5"/>
        <v>2500</v>
      </c>
      <c r="H78" s="581" t="s">
        <v>112</v>
      </c>
      <c r="I78" s="568">
        <f t="shared" si="3"/>
        <v>2500</v>
      </c>
      <c r="J78" s="574" t="s">
        <v>27</v>
      </c>
      <c r="K78" s="570" t="s">
        <v>265</v>
      </c>
      <c r="L78" s="594" t="s">
        <v>22</v>
      </c>
    </row>
    <row r="79" spans="1:12" ht="72">
      <c r="A79" s="566">
        <v>25</v>
      </c>
      <c r="B79" s="575" t="s">
        <v>266</v>
      </c>
      <c r="C79" s="576">
        <v>94389.3</v>
      </c>
      <c r="D79" s="579">
        <f t="shared" si="4"/>
        <v>94389.3</v>
      </c>
      <c r="E79" s="596" t="s">
        <v>67</v>
      </c>
      <c r="F79" s="597" t="s">
        <v>267</v>
      </c>
      <c r="G79" s="582">
        <f t="shared" si="5"/>
        <v>94389.3</v>
      </c>
      <c r="H79" s="581" t="s">
        <v>267</v>
      </c>
      <c r="I79" s="568">
        <f t="shared" si="3"/>
        <v>94389.3</v>
      </c>
      <c r="J79" s="583" t="s">
        <v>69</v>
      </c>
      <c r="K79" s="570" t="s">
        <v>268</v>
      </c>
      <c r="L79" s="594"/>
    </row>
    <row r="80" spans="1:12" ht="72">
      <c r="A80" s="566">
        <v>26</v>
      </c>
      <c r="B80" s="573" t="s">
        <v>269</v>
      </c>
      <c r="C80" s="576">
        <v>21951</v>
      </c>
      <c r="D80" s="579">
        <f t="shared" si="4"/>
        <v>21951</v>
      </c>
      <c r="E80" s="596" t="s">
        <v>67</v>
      </c>
      <c r="F80" s="597" t="s">
        <v>267</v>
      </c>
      <c r="G80" s="582">
        <f t="shared" si="5"/>
        <v>21951</v>
      </c>
      <c r="H80" s="581" t="s">
        <v>267</v>
      </c>
      <c r="I80" s="568">
        <f t="shared" si="3"/>
        <v>21951</v>
      </c>
      <c r="J80" s="583" t="s">
        <v>69</v>
      </c>
      <c r="K80" s="570" t="s">
        <v>270</v>
      </c>
      <c r="L80" s="594"/>
    </row>
    <row r="81" spans="1:12" ht="72">
      <c r="A81" s="566">
        <v>27</v>
      </c>
      <c r="B81" s="573" t="s">
        <v>271</v>
      </c>
      <c r="C81" s="576">
        <v>12000</v>
      </c>
      <c r="D81" s="579">
        <f t="shared" si="4"/>
        <v>12000</v>
      </c>
      <c r="E81" s="596" t="s">
        <v>25</v>
      </c>
      <c r="F81" s="597" t="s">
        <v>75</v>
      </c>
      <c r="G81" s="582">
        <f t="shared" si="5"/>
        <v>12000</v>
      </c>
      <c r="H81" s="581" t="s">
        <v>75</v>
      </c>
      <c r="I81" s="568">
        <f t="shared" si="3"/>
        <v>12000</v>
      </c>
      <c r="J81" s="574" t="s">
        <v>105</v>
      </c>
      <c r="K81" s="584" t="s">
        <v>272</v>
      </c>
      <c r="L81" s="594"/>
    </row>
    <row r="82" spans="1:12" ht="72">
      <c r="A82" s="580">
        <v>1</v>
      </c>
      <c r="B82" s="567" t="s">
        <v>276</v>
      </c>
      <c r="C82" s="568">
        <v>4000</v>
      </c>
      <c r="D82" s="569">
        <v>4000</v>
      </c>
      <c r="E82" s="583" t="s">
        <v>20</v>
      </c>
      <c r="F82" s="571" t="s">
        <v>167</v>
      </c>
      <c r="G82" s="568">
        <v>4000</v>
      </c>
      <c r="H82" s="571" t="s">
        <v>167</v>
      </c>
      <c r="I82" s="568">
        <v>4000</v>
      </c>
      <c r="J82" s="574" t="s">
        <v>274</v>
      </c>
      <c r="K82" s="584">
        <v>24808</v>
      </c>
      <c r="L82" s="594" t="s">
        <v>22</v>
      </c>
    </row>
    <row r="83" spans="1:12" ht="108">
      <c r="A83" s="580">
        <v>2</v>
      </c>
      <c r="B83" s="567" t="s">
        <v>334</v>
      </c>
      <c r="C83" s="568">
        <v>9350</v>
      </c>
      <c r="D83" s="569">
        <v>9350</v>
      </c>
      <c r="E83" s="574" t="s">
        <v>25</v>
      </c>
      <c r="F83" s="571" t="s">
        <v>277</v>
      </c>
      <c r="G83" s="568">
        <v>9350</v>
      </c>
      <c r="H83" s="571" t="s">
        <v>277</v>
      </c>
      <c r="I83" s="568">
        <v>9350</v>
      </c>
      <c r="J83" s="574" t="s">
        <v>27</v>
      </c>
      <c r="K83" s="584" t="s">
        <v>278</v>
      </c>
      <c r="L83" s="594"/>
    </row>
    <row r="84" spans="1:12">
      <c r="A84" s="580">
        <v>3</v>
      </c>
      <c r="B84" s="567" t="s">
        <v>279</v>
      </c>
      <c r="C84" s="568">
        <v>17900</v>
      </c>
      <c r="D84" s="569">
        <v>17900</v>
      </c>
      <c r="E84" s="574" t="s">
        <v>25</v>
      </c>
      <c r="F84" s="571" t="s">
        <v>280</v>
      </c>
      <c r="G84" s="568">
        <v>17900</v>
      </c>
      <c r="H84" s="571" t="s">
        <v>58</v>
      </c>
      <c r="I84" s="568">
        <v>17900</v>
      </c>
      <c r="J84" s="574" t="s">
        <v>27</v>
      </c>
      <c r="K84" s="584" t="s">
        <v>281</v>
      </c>
      <c r="L84" s="594"/>
    </row>
    <row r="85" spans="1:12" ht="144">
      <c r="A85" s="580">
        <v>4</v>
      </c>
      <c r="B85" s="567" t="s">
        <v>176</v>
      </c>
      <c r="C85" s="568">
        <v>2000</v>
      </c>
      <c r="D85" s="569">
        <v>2000</v>
      </c>
      <c r="E85" s="583" t="s">
        <v>30</v>
      </c>
      <c r="F85" s="571" t="s">
        <v>31</v>
      </c>
      <c r="G85" s="568">
        <v>2000</v>
      </c>
      <c r="H85" s="571" t="s">
        <v>31</v>
      </c>
      <c r="I85" s="568">
        <v>2000</v>
      </c>
      <c r="J85" s="583" t="s">
        <v>32</v>
      </c>
      <c r="K85" s="584">
        <v>24810</v>
      </c>
      <c r="L85" s="594" t="s">
        <v>22</v>
      </c>
    </row>
    <row r="86" spans="1:12" ht="144">
      <c r="A86" s="580">
        <v>5</v>
      </c>
      <c r="B86" s="575" t="s">
        <v>247</v>
      </c>
      <c r="C86" s="568">
        <v>2500</v>
      </c>
      <c r="D86" s="569">
        <v>2500</v>
      </c>
      <c r="E86" s="583" t="s">
        <v>30</v>
      </c>
      <c r="F86" s="571" t="s">
        <v>31</v>
      </c>
      <c r="G86" s="568">
        <v>2500</v>
      </c>
      <c r="H86" s="571" t="s">
        <v>31</v>
      </c>
      <c r="I86" s="568">
        <v>2500</v>
      </c>
      <c r="J86" s="583" t="s">
        <v>32</v>
      </c>
      <c r="K86" s="584">
        <v>24812</v>
      </c>
      <c r="L86" s="594" t="s">
        <v>22</v>
      </c>
    </row>
    <row r="87" spans="1:12" ht="144">
      <c r="A87" s="580">
        <v>6</v>
      </c>
      <c r="B87" s="567" t="s">
        <v>243</v>
      </c>
      <c r="C87" s="568">
        <v>4500</v>
      </c>
      <c r="D87" s="569">
        <v>4500</v>
      </c>
      <c r="E87" s="583" t="s">
        <v>30</v>
      </c>
      <c r="F87" s="571" t="s">
        <v>31</v>
      </c>
      <c r="G87" s="568">
        <v>4500</v>
      </c>
      <c r="H87" s="571" t="s">
        <v>31</v>
      </c>
      <c r="I87" s="568">
        <v>4500</v>
      </c>
      <c r="J87" s="583" t="s">
        <v>32</v>
      </c>
      <c r="K87" s="584">
        <v>24815</v>
      </c>
      <c r="L87" s="594" t="s">
        <v>22</v>
      </c>
    </row>
    <row r="88" spans="1:12">
      <c r="A88" s="580">
        <v>7</v>
      </c>
      <c r="B88" s="567" t="s">
        <v>282</v>
      </c>
      <c r="C88" s="568">
        <v>17900</v>
      </c>
      <c r="D88" s="569">
        <v>17900</v>
      </c>
      <c r="E88" s="574" t="s">
        <v>25</v>
      </c>
      <c r="F88" s="571" t="s">
        <v>280</v>
      </c>
      <c r="G88" s="568">
        <v>17900</v>
      </c>
      <c r="H88" s="571" t="s">
        <v>58</v>
      </c>
      <c r="I88" s="568">
        <v>17900</v>
      </c>
      <c r="J88" s="574" t="s">
        <v>27</v>
      </c>
      <c r="K88" s="570" t="s">
        <v>283</v>
      </c>
      <c r="L88" s="594"/>
    </row>
    <row r="89" spans="1:12" ht="72">
      <c r="A89" s="580">
        <v>8</v>
      </c>
      <c r="B89" s="567" t="s">
        <v>284</v>
      </c>
      <c r="C89" s="568">
        <v>39600</v>
      </c>
      <c r="D89" s="569">
        <v>39600</v>
      </c>
      <c r="E89" s="574" t="s">
        <v>25</v>
      </c>
      <c r="F89" s="571" t="s">
        <v>285</v>
      </c>
      <c r="G89" s="568">
        <v>39600</v>
      </c>
      <c r="H89" s="571" t="s">
        <v>285</v>
      </c>
      <c r="I89" s="568">
        <v>39600</v>
      </c>
      <c r="J89" s="574" t="s">
        <v>27</v>
      </c>
      <c r="K89" s="584" t="s">
        <v>286</v>
      </c>
      <c r="L89" s="594"/>
    </row>
    <row r="90" spans="1:12" ht="144">
      <c r="A90" s="580">
        <v>9</v>
      </c>
      <c r="B90" s="567" t="s">
        <v>239</v>
      </c>
      <c r="C90" s="568">
        <v>3000</v>
      </c>
      <c r="D90" s="569">
        <v>3000</v>
      </c>
      <c r="E90" s="583" t="s">
        <v>30</v>
      </c>
      <c r="F90" s="571" t="s">
        <v>31</v>
      </c>
      <c r="G90" s="568">
        <v>3000</v>
      </c>
      <c r="H90" s="571" t="s">
        <v>31</v>
      </c>
      <c r="I90" s="568">
        <v>3000</v>
      </c>
      <c r="J90" s="583" t="s">
        <v>32</v>
      </c>
      <c r="K90" s="584">
        <v>24818</v>
      </c>
      <c r="L90" s="594" t="s">
        <v>22</v>
      </c>
    </row>
    <row r="91" spans="1:12" ht="144">
      <c r="A91" s="580">
        <v>10</v>
      </c>
      <c r="B91" s="567" t="s">
        <v>177</v>
      </c>
      <c r="C91" s="568">
        <v>2500</v>
      </c>
      <c r="D91" s="569">
        <v>2500</v>
      </c>
      <c r="E91" s="583" t="s">
        <v>30</v>
      </c>
      <c r="F91" s="571" t="s">
        <v>31</v>
      </c>
      <c r="G91" s="568">
        <v>2500</v>
      </c>
      <c r="H91" s="571" t="s">
        <v>31</v>
      </c>
      <c r="I91" s="568">
        <v>2500</v>
      </c>
      <c r="J91" s="583" t="s">
        <v>32</v>
      </c>
      <c r="K91" s="584">
        <v>24819</v>
      </c>
      <c r="L91" s="594" t="s">
        <v>22</v>
      </c>
    </row>
    <row r="92" spans="1:12" ht="72">
      <c r="A92" s="580">
        <v>11</v>
      </c>
      <c r="B92" s="567" t="s">
        <v>287</v>
      </c>
      <c r="C92" s="568">
        <v>9000</v>
      </c>
      <c r="D92" s="569">
        <v>9000</v>
      </c>
      <c r="E92" s="574" t="s">
        <v>25</v>
      </c>
      <c r="F92" s="571" t="s">
        <v>288</v>
      </c>
      <c r="G92" s="568">
        <v>9000</v>
      </c>
      <c r="H92" s="571" t="s">
        <v>288</v>
      </c>
      <c r="I92" s="568">
        <v>9000</v>
      </c>
      <c r="J92" s="574" t="s">
        <v>27</v>
      </c>
      <c r="K92" s="570" t="s">
        <v>289</v>
      </c>
      <c r="L92" s="594"/>
    </row>
    <row r="93" spans="1:12">
      <c r="A93" s="580">
        <v>12</v>
      </c>
      <c r="B93" s="567" t="s">
        <v>337</v>
      </c>
      <c r="C93" s="568">
        <v>10500</v>
      </c>
      <c r="D93" s="569">
        <v>10500</v>
      </c>
      <c r="E93" s="574" t="s">
        <v>25</v>
      </c>
      <c r="F93" s="571" t="s">
        <v>237</v>
      </c>
      <c r="G93" s="568">
        <v>10500</v>
      </c>
      <c r="H93" s="571" t="s">
        <v>237</v>
      </c>
      <c r="I93" s="568">
        <v>10500</v>
      </c>
      <c r="J93" s="574" t="s">
        <v>27</v>
      </c>
      <c r="K93" s="584" t="s">
        <v>290</v>
      </c>
      <c r="L93" s="594"/>
    </row>
    <row r="94" spans="1:12">
      <c r="A94" s="580">
        <v>13</v>
      </c>
      <c r="B94" s="567" t="s">
        <v>338</v>
      </c>
      <c r="C94" s="568">
        <v>14000</v>
      </c>
      <c r="D94" s="569">
        <v>14000</v>
      </c>
      <c r="E94" s="574" t="s">
        <v>25</v>
      </c>
      <c r="F94" s="571" t="s">
        <v>237</v>
      </c>
      <c r="G94" s="568">
        <v>14000</v>
      </c>
      <c r="H94" s="571" t="s">
        <v>237</v>
      </c>
      <c r="I94" s="568">
        <v>14000</v>
      </c>
      <c r="J94" s="574" t="s">
        <v>27</v>
      </c>
      <c r="K94" s="570" t="s">
        <v>291</v>
      </c>
      <c r="L94" s="594"/>
    </row>
    <row r="95" spans="1:12">
      <c r="A95" s="580">
        <v>14</v>
      </c>
      <c r="B95" s="567" t="s">
        <v>339</v>
      </c>
      <c r="C95" s="568">
        <v>18700</v>
      </c>
      <c r="D95" s="569">
        <v>18700</v>
      </c>
      <c r="E95" s="574" t="s">
        <v>25</v>
      </c>
      <c r="F95" s="571" t="s">
        <v>237</v>
      </c>
      <c r="G95" s="568">
        <v>18700</v>
      </c>
      <c r="H95" s="571" t="s">
        <v>237</v>
      </c>
      <c r="I95" s="568">
        <v>18700</v>
      </c>
      <c r="J95" s="574" t="s">
        <v>27</v>
      </c>
      <c r="K95" s="584" t="s">
        <v>292</v>
      </c>
      <c r="L95" s="594"/>
    </row>
    <row r="96" spans="1:12">
      <c r="A96" s="580">
        <v>15</v>
      </c>
      <c r="B96" s="567" t="s">
        <v>340</v>
      </c>
      <c r="C96" s="568">
        <v>12300</v>
      </c>
      <c r="D96" s="569">
        <v>12300</v>
      </c>
      <c r="E96" s="574" t="s">
        <v>25</v>
      </c>
      <c r="F96" s="571" t="s">
        <v>237</v>
      </c>
      <c r="G96" s="568">
        <v>12300</v>
      </c>
      <c r="H96" s="571" t="s">
        <v>237</v>
      </c>
      <c r="I96" s="568">
        <v>12300</v>
      </c>
      <c r="J96" s="574" t="s">
        <v>27</v>
      </c>
      <c r="K96" s="584" t="s">
        <v>293</v>
      </c>
      <c r="L96" s="594"/>
    </row>
    <row r="97" spans="1:12">
      <c r="A97" s="580">
        <v>16</v>
      </c>
      <c r="B97" s="567" t="s">
        <v>341</v>
      </c>
      <c r="C97" s="568">
        <v>10100</v>
      </c>
      <c r="D97" s="569">
        <v>10100</v>
      </c>
      <c r="E97" s="574" t="s">
        <v>25</v>
      </c>
      <c r="F97" s="571" t="s">
        <v>237</v>
      </c>
      <c r="G97" s="568">
        <v>10100</v>
      </c>
      <c r="H97" s="571" t="s">
        <v>237</v>
      </c>
      <c r="I97" s="568">
        <v>10100</v>
      </c>
      <c r="J97" s="574" t="s">
        <v>27</v>
      </c>
      <c r="K97" s="584" t="s">
        <v>294</v>
      </c>
      <c r="L97" s="594"/>
    </row>
    <row r="98" spans="1:12" ht="144">
      <c r="A98" s="580">
        <v>17</v>
      </c>
      <c r="B98" s="567" t="s">
        <v>342</v>
      </c>
      <c r="C98" s="568">
        <v>2000</v>
      </c>
      <c r="D98" s="569">
        <v>2000</v>
      </c>
      <c r="E98" s="583" t="s">
        <v>30</v>
      </c>
      <c r="F98" s="571" t="s">
        <v>31</v>
      </c>
      <c r="G98" s="590">
        <v>2000</v>
      </c>
      <c r="H98" s="571" t="s">
        <v>31</v>
      </c>
      <c r="I98" s="568">
        <v>2000</v>
      </c>
      <c r="J98" s="583" t="s">
        <v>32</v>
      </c>
      <c r="K98" s="584">
        <v>24823</v>
      </c>
      <c r="L98" s="594" t="s">
        <v>22</v>
      </c>
    </row>
    <row r="99" spans="1:12" ht="144">
      <c r="A99" s="580">
        <v>18</v>
      </c>
      <c r="B99" s="567" t="s">
        <v>295</v>
      </c>
      <c r="C99" s="568">
        <v>3000</v>
      </c>
      <c r="D99" s="569">
        <v>3000</v>
      </c>
      <c r="E99" s="583" t="s">
        <v>30</v>
      </c>
      <c r="F99" s="571" t="s">
        <v>31</v>
      </c>
      <c r="G99" s="590">
        <v>3000</v>
      </c>
      <c r="H99" s="571" t="s">
        <v>31</v>
      </c>
      <c r="I99" s="568">
        <v>3000</v>
      </c>
      <c r="J99" s="583" t="s">
        <v>32</v>
      </c>
      <c r="K99" s="584">
        <v>24823</v>
      </c>
      <c r="L99" s="594" t="s">
        <v>22</v>
      </c>
    </row>
    <row r="100" spans="1:12" ht="144">
      <c r="A100" s="580">
        <v>19</v>
      </c>
      <c r="B100" s="567" t="s">
        <v>261</v>
      </c>
      <c r="C100" s="568">
        <v>2000</v>
      </c>
      <c r="D100" s="569">
        <v>2000</v>
      </c>
      <c r="E100" s="583" t="s">
        <v>30</v>
      </c>
      <c r="F100" s="571" t="s">
        <v>31</v>
      </c>
      <c r="G100" s="590">
        <v>2000</v>
      </c>
      <c r="H100" s="571" t="s">
        <v>31</v>
      </c>
      <c r="I100" s="568">
        <v>2000</v>
      </c>
      <c r="J100" s="583" t="s">
        <v>32</v>
      </c>
      <c r="K100" s="584">
        <v>24823</v>
      </c>
      <c r="L100" s="594" t="s">
        <v>22</v>
      </c>
    </row>
    <row r="101" spans="1:12" ht="72">
      <c r="A101" s="580">
        <v>20</v>
      </c>
      <c r="B101" s="575" t="s">
        <v>296</v>
      </c>
      <c r="C101" s="576">
        <v>3180.04</v>
      </c>
      <c r="D101" s="577">
        <f>C101</f>
        <v>3180.04</v>
      </c>
      <c r="E101" s="574" t="s">
        <v>25</v>
      </c>
      <c r="F101" s="578" t="s">
        <v>297</v>
      </c>
      <c r="G101" s="568">
        <f>C101</f>
        <v>3180.04</v>
      </c>
      <c r="H101" s="578" t="s">
        <v>297</v>
      </c>
      <c r="I101" s="568">
        <f>G101</f>
        <v>3180.04</v>
      </c>
      <c r="J101" s="574" t="s">
        <v>27</v>
      </c>
      <c r="K101" s="570" t="s">
        <v>298</v>
      </c>
      <c r="L101" s="594" t="s">
        <v>22</v>
      </c>
    </row>
    <row r="102" spans="1:12">
      <c r="A102" s="580">
        <v>21</v>
      </c>
      <c r="B102" s="575" t="s">
        <v>299</v>
      </c>
      <c r="C102" s="576">
        <v>499100</v>
      </c>
      <c r="D102" s="577">
        <v>499322.99</v>
      </c>
      <c r="E102" s="596" t="s">
        <v>25</v>
      </c>
      <c r="F102" s="581" t="s">
        <v>79</v>
      </c>
      <c r="G102" s="582">
        <v>498600</v>
      </c>
      <c r="H102" s="581" t="s">
        <v>79</v>
      </c>
      <c r="I102" s="568">
        <f t="shared" ref="I102:I121" si="6">G102</f>
        <v>498600</v>
      </c>
      <c r="J102" s="574" t="s">
        <v>27</v>
      </c>
      <c r="K102" s="570" t="s">
        <v>300</v>
      </c>
      <c r="L102" s="594"/>
    </row>
    <row r="103" spans="1:12">
      <c r="A103" s="580">
        <v>22</v>
      </c>
      <c r="B103" s="575" t="s">
        <v>92</v>
      </c>
      <c r="C103" s="576">
        <v>27500</v>
      </c>
      <c r="D103" s="577">
        <f t="shared" ref="D103:D121" si="7">C103</f>
        <v>27500</v>
      </c>
      <c r="E103" s="596" t="s">
        <v>25</v>
      </c>
      <c r="F103" s="581" t="s">
        <v>280</v>
      </c>
      <c r="G103" s="582">
        <f t="shared" ref="G103:G104" si="8">D103</f>
        <v>27500</v>
      </c>
      <c r="H103" s="581" t="s">
        <v>58</v>
      </c>
      <c r="I103" s="568">
        <f t="shared" si="6"/>
        <v>27500</v>
      </c>
      <c r="J103" s="574" t="s">
        <v>27</v>
      </c>
      <c r="K103" s="570" t="s">
        <v>301</v>
      </c>
      <c r="L103" s="594"/>
    </row>
    <row r="104" spans="1:12">
      <c r="A104" s="580">
        <v>23</v>
      </c>
      <c r="B104" s="575" t="s">
        <v>302</v>
      </c>
      <c r="C104" s="576">
        <v>10400</v>
      </c>
      <c r="D104" s="577">
        <f t="shared" si="7"/>
        <v>10400</v>
      </c>
      <c r="E104" s="596" t="s">
        <v>25</v>
      </c>
      <c r="F104" s="581" t="s">
        <v>303</v>
      </c>
      <c r="G104" s="582">
        <f t="shared" si="8"/>
        <v>10400</v>
      </c>
      <c r="H104" s="581" t="s">
        <v>303</v>
      </c>
      <c r="I104" s="568">
        <f t="shared" si="6"/>
        <v>10400</v>
      </c>
      <c r="J104" s="574" t="s">
        <v>27</v>
      </c>
      <c r="K104" s="570" t="s">
        <v>304</v>
      </c>
      <c r="L104" s="594"/>
    </row>
    <row r="105" spans="1:12">
      <c r="A105" s="580">
        <v>24</v>
      </c>
      <c r="B105" s="575" t="s">
        <v>100</v>
      </c>
      <c r="C105" s="576">
        <v>8500</v>
      </c>
      <c r="D105" s="577">
        <f t="shared" si="7"/>
        <v>8500</v>
      </c>
      <c r="E105" s="596" t="s">
        <v>25</v>
      </c>
      <c r="F105" s="581" t="s">
        <v>305</v>
      </c>
      <c r="G105" s="582">
        <f>C105</f>
        <v>8500</v>
      </c>
      <c r="H105" s="581" t="s">
        <v>305</v>
      </c>
      <c r="I105" s="568">
        <f t="shared" si="6"/>
        <v>8500</v>
      </c>
      <c r="J105" s="574" t="s">
        <v>27</v>
      </c>
      <c r="K105" s="570" t="s">
        <v>306</v>
      </c>
      <c r="L105" s="594"/>
    </row>
    <row r="106" spans="1:12">
      <c r="A106" s="580">
        <v>25</v>
      </c>
      <c r="B106" s="567" t="s">
        <v>307</v>
      </c>
      <c r="C106" s="576">
        <v>7800</v>
      </c>
      <c r="D106" s="577">
        <f>C106</f>
        <v>7800</v>
      </c>
      <c r="E106" s="596" t="s">
        <v>25</v>
      </c>
      <c r="F106" s="571" t="s">
        <v>237</v>
      </c>
      <c r="G106" s="568">
        <f t="shared" ref="G106:G121" si="9">C106</f>
        <v>7800</v>
      </c>
      <c r="H106" s="571" t="s">
        <v>237</v>
      </c>
      <c r="I106" s="568">
        <f t="shared" si="6"/>
        <v>7800</v>
      </c>
      <c r="J106" s="574" t="s">
        <v>27</v>
      </c>
      <c r="K106" s="584" t="s">
        <v>308</v>
      </c>
      <c r="L106" s="594"/>
    </row>
    <row r="107" spans="1:12">
      <c r="A107" s="580">
        <v>26</v>
      </c>
      <c r="B107" s="567" t="s">
        <v>309</v>
      </c>
      <c r="C107" s="576">
        <v>27400</v>
      </c>
      <c r="D107" s="577">
        <f t="shared" si="7"/>
        <v>27400</v>
      </c>
      <c r="E107" s="596" t="s">
        <v>25</v>
      </c>
      <c r="F107" s="571" t="s">
        <v>237</v>
      </c>
      <c r="G107" s="568">
        <f t="shared" si="9"/>
        <v>27400</v>
      </c>
      <c r="H107" s="571" t="s">
        <v>237</v>
      </c>
      <c r="I107" s="568">
        <f t="shared" si="6"/>
        <v>27400</v>
      </c>
      <c r="J107" s="574" t="s">
        <v>27</v>
      </c>
      <c r="K107" s="584" t="s">
        <v>310</v>
      </c>
      <c r="L107" s="594"/>
    </row>
    <row r="108" spans="1:12">
      <c r="A108" s="580">
        <v>27</v>
      </c>
      <c r="B108" s="567" t="s">
        <v>311</v>
      </c>
      <c r="C108" s="576">
        <v>6800</v>
      </c>
      <c r="D108" s="577">
        <f t="shared" si="7"/>
        <v>6800</v>
      </c>
      <c r="E108" s="596" t="s">
        <v>25</v>
      </c>
      <c r="F108" s="571" t="s">
        <v>237</v>
      </c>
      <c r="G108" s="568">
        <f t="shared" si="9"/>
        <v>6800</v>
      </c>
      <c r="H108" s="571" t="s">
        <v>237</v>
      </c>
      <c r="I108" s="568">
        <f t="shared" si="6"/>
        <v>6800</v>
      </c>
      <c r="J108" s="574" t="s">
        <v>27</v>
      </c>
      <c r="K108" s="584" t="s">
        <v>312</v>
      </c>
      <c r="L108" s="594"/>
    </row>
    <row r="109" spans="1:12">
      <c r="A109" s="580">
        <v>28</v>
      </c>
      <c r="B109" s="567" t="s">
        <v>313</v>
      </c>
      <c r="C109" s="576">
        <v>2100</v>
      </c>
      <c r="D109" s="577">
        <f t="shared" si="7"/>
        <v>2100</v>
      </c>
      <c r="E109" s="596" t="s">
        <v>25</v>
      </c>
      <c r="F109" s="571" t="s">
        <v>237</v>
      </c>
      <c r="G109" s="568">
        <f t="shared" si="9"/>
        <v>2100</v>
      </c>
      <c r="H109" s="571" t="s">
        <v>237</v>
      </c>
      <c r="I109" s="568">
        <f t="shared" si="6"/>
        <v>2100</v>
      </c>
      <c r="J109" s="574" t="s">
        <v>27</v>
      </c>
      <c r="K109" s="584" t="s">
        <v>314</v>
      </c>
      <c r="L109" s="594" t="s">
        <v>22</v>
      </c>
    </row>
    <row r="110" spans="1:12" ht="144">
      <c r="A110" s="580">
        <v>29</v>
      </c>
      <c r="B110" s="567" t="s">
        <v>273</v>
      </c>
      <c r="C110" s="576">
        <v>4500</v>
      </c>
      <c r="D110" s="577">
        <f t="shared" si="7"/>
        <v>4500</v>
      </c>
      <c r="E110" s="583" t="s">
        <v>30</v>
      </c>
      <c r="F110" s="571" t="s">
        <v>31</v>
      </c>
      <c r="G110" s="568">
        <f t="shared" si="9"/>
        <v>4500</v>
      </c>
      <c r="H110" s="571" t="s">
        <v>31</v>
      </c>
      <c r="I110" s="568">
        <f t="shared" si="6"/>
        <v>4500</v>
      </c>
      <c r="J110" s="583" t="s">
        <v>32</v>
      </c>
      <c r="K110" s="584">
        <v>24829</v>
      </c>
      <c r="L110" s="594" t="s">
        <v>22</v>
      </c>
    </row>
    <row r="111" spans="1:12" ht="72">
      <c r="A111" s="580">
        <v>30</v>
      </c>
      <c r="B111" s="567" t="s">
        <v>315</v>
      </c>
      <c r="C111" s="576">
        <v>5215</v>
      </c>
      <c r="D111" s="577">
        <f t="shared" si="7"/>
        <v>5215</v>
      </c>
      <c r="E111" s="596" t="s">
        <v>25</v>
      </c>
      <c r="F111" s="571" t="s">
        <v>280</v>
      </c>
      <c r="G111" s="568">
        <f t="shared" si="9"/>
        <v>5215</v>
      </c>
      <c r="H111" s="571" t="s">
        <v>58</v>
      </c>
      <c r="I111" s="568">
        <f t="shared" si="6"/>
        <v>5215</v>
      </c>
      <c r="J111" s="574" t="s">
        <v>27</v>
      </c>
      <c r="K111" s="584" t="s">
        <v>316</v>
      </c>
      <c r="L111" s="594"/>
    </row>
    <row r="112" spans="1:12" ht="72">
      <c r="A112" s="580">
        <v>31</v>
      </c>
      <c r="B112" s="575" t="s">
        <v>333</v>
      </c>
      <c r="C112" s="576">
        <v>8500</v>
      </c>
      <c r="D112" s="577">
        <f t="shared" si="7"/>
        <v>8500</v>
      </c>
      <c r="E112" s="596" t="s">
        <v>25</v>
      </c>
      <c r="F112" s="581" t="s">
        <v>87</v>
      </c>
      <c r="G112" s="568">
        <f t="shared" si="9"/>
        <v>8500</v>
      </c>
      <c r="H112" s="581" t="s">
        <v>87</v>
      </c>
      <c r="I112" s="568">
        <f t="shared" si="6"/>
        <v>8500</v>
      </c>
      <c r="J112" s="574" t="s">
        <v>27</v>
      </c>
      <c r="K112" s="570" t="s">
        <v>317</v>
      </c>
      <c r="L112" s="594"/>
    </row>
    <row r="113" spans="1:12" ht="72">
      <c r="A113" s="580">
        <v>32</v>
      </c>
      <c r="B113" s="567" t="s">
        <v>318</v>
      </c>
      <c r="C113" s="576">
        <v>3600</v>
      </c>
      <c r="D113" s="577">
        <f t="shared" si="7"/>
        <v>3600</v>
      </c>
      <c r="E113" s="596" t="s">
        <v>25</v>
      </c>
      <c r="F113" s="571" t="s">
        <v>49</v>
      </c>
      <c r="G113" s="568">
        <f t="shared" si="9"/>
        <v>3600</v>
      </c>
      <c r="H113" s="571" t="s">
        <v>49</v>
      </c>
      <c r="I113" s="568">
        <f t="shared" si="6"/>
        <v>3600</v>
      </c>
      <c r="J113" s="574" t="s">
        <v>27</v>
      </c>
      <c r="K113" s="584" t="s">
        <v>319</v>
      </c>
      <c r="L113" s="594" t="s">
        <v>22</v>
      </c>
    </row>
    <row r="114" spans="1:12">
      <c r="A114" s="580">
        <v>33</v>
      </c>
      <c r="B114" s="575" t="s">
        <v>320</v>
      </c>
      <c r="C114" s="576">
        <v>10000</v>
      </c>
      <c r="D114" s="577">
        <f t="shared" si="7"/>
        <v>10000</v>
      </c>
      <c r="E114" s="596" t="s">
        <v>25</v>
      </c>
      <c r="F114" s="581" t="s">
        <v>321</v>
      </c>
      <c r="G114" s="568">
        <f t="shared" si="9"/>
        <v>10000</v>
      </c>
      <c r="H114" s="581" t="s">
        <v>321</v>
      </c>
      <c r="I114" s="568">
        <f t="shared" si="6"/>
        <v>10000</v>
      </c>
      <c r="J114" s="574" t="s">
        <v>27</v>
      </c>
      <c r="K114" s="570" t="s">
        <v>322</v>
      </c>
      <c r="L114" s="594"/>
    </row>
    <row r="115" spans="1:12" ht="144">
      <c r="A115" s="580">
        <v>34</v>
      </c>
      <c r="B115" s="567" t="s">
        <v>176</v>
      </c>
      <c r="C115" s="576">
        <v>2000</v>
      </c>
      <c r="D115" s="577">
        <f t="shared" si="7"/>
        <v>2000</v>
      </c>
      <c r="E115" s="583" t="s">
        <v>30</v>
      </c>
      <c r="F115" s="571" t="s">
        <v>31</v>
      </c>
      <c r="G115" s="568">
        <f t="shared" si="9"/>
        <v>2000</v>
      </c>
      <c r="H115" s="571" t="s">
        <v>31</v>
      </c>
      <c r="I115" s="568">
        <f t="shared" si="6"/>
        <v>2000</v>
      </c>
      <c r="J115" s="583" t="s">
        <v>32</v>
      </c>
      <c r="K115" s="584">
        <v>24832</v>
      </c>
      <c r="L115" s="594" t="s">
        <v>22</v>
      </c>
    </row>
    <row r="116" spans="1:12" ht="144">
      <c r="A116" s="580">
        <v>35</v>
      </c>
      <c r="B116" s="575" t="s">
        <v>323</v>
      </c>
      <c r="C116" s="576">
        <v>2500</v>
      </c>
      <c r="D116" s="577">
        <f t="shared" si="7"/>
        <v>2500</v>
      </c>
      <c r="E116" s="583" t="s">
        <v>30</v>
      </c>
      <c r="F116" s="571" t="s">
        <v>31</v>
      </c>
      <c r="G116" s="568">
        <f t="shared" si="9"/>
        <v>2500</v>
      </c>
      <c r="H116" s="571" t="s">
        <v>31</v>
      </c>
      <c r="I116" s="568">
        <f t="shared" si="6"/>
        <v>2500</v>
      </c>
      <c r="J116" s="583" t="s">
        <v>32</v>
      </c>
      <c r="K116" s="584">
        <v>24832</v>
      </c>
      <c r="L116" s="594" t="s">
        <v>22</v>
      </c>
    </row>
    <row r="117" spans="1:12" ht="144">
      <c r="A117" s="580">
        <v>36</v>
      </c>
      <c r="B117" s="575" t="s">
        <v>247</v>
      </c>
      <c r="C117" s="576">
        <v>2500</v>
      </c>
      <c r="D117" s="577">
        <f t="shared" si="7"/>
        <v>2500</v>
      </c>
      <c r="E117" s="583" t="s">
        <v>30</v>
      </c>
      <c r="F117" s="571" t="s">
        <v>31</v>
      </c>
      <c r="G117" s="568">
        <f t="shared" si="9"/>
        <v>2500</v>
      </c>
      <c r="H117" s="571" t="s">
        <v>31</v>
      </c>
      <c r="I117" s="568">
        <f t="shared" si="6"/>
        <v>2500</v>
      </c>
      <c r="J117" s="583" t="s">
        <v>32</v>
      </c>
      <c r="K117" s="584">
        <v>24832</v>
      </c>
      <c r="L117" s="594" t="s">
        <v>22</v>
      </c>
    </row>
    <row r="118" spans="1:12" ht="72">
      <c r="A118" s="580">
        <v>37</v>
      </c>
      <c r="B118" s="575" t="s">
        <v>324</v>
      </c>
      <c r="C118" s="576">
        <v>12000</v>
      </c>
      <c r="D118" s="577">
        <f t="shared" si="7"/>
        <v>12000</v>
      </c>
      <c r="E118" s="596" t="s">
        <v>25</v>
      </c>
      <c r="F118" s="581" t="s">
        <v>75</v>
      </c>
      <c r="G118" s="568">
        <f t="shared" si="9"/>
        <v>12000</v>
      </c>
      <c r="H118" s="581" t="s">
        <v>75</v>
      </c>
      <c r="I118" s="568">
        <f t="shared" si="6"/>
        <v>12000</v>
      </c>
      <c r="J118" s="574" t="s">
        <v>105</v>
      </c>
      <c r="K118" s="570" t="s">
        <v>325</v>
      </c>
      <c r="L118" s="594"/>
    </row>
    <row r="119" spans="1:12" ht="72">
      <c r="A119" s="580">
        <v>38</v>
      </c>
      <c r="B119" s="573" t="s">
        <v>326</v>
      </c>
      <c r="C119" s="576">
        <v>26878.11</v>
      </c>
      <c r="D119" s="577">
        <f t="shared" si="7"/>
        <v>26878.11</v>
      </c>
      <c r="E119" s="596" t="s">
        <v>67</v>
      </c>
      <c r="F119" s="581" t="s">
        <v>267</v>
      </c>
      <c r="G119" s="568">
        <f t="shared" si="9"/>
        <v>26878.11</v>
      </c>
      <c r="H119" s="581" t="s">
        <v>267</v>
      </c>
      <c r="I119" s="568">
        <f t="shared" si="6"/>
        <v>26878.11</v>
      </c>
      <c r="J119" s="583" t="s">
        <v>69</v>
      </c>
      <c r="K119" s="570" t="s">
        <v>327</v>
      </c>
      <c r="L119" s="594"/>
    </row>
    <row r="120" spans="1:12" ht="72">
      <c r="A120" s="580">
        <v>39</v>
      </c>
      <c r="B120" s="573" t="s">
        <v>328</v>
      </c>
      <c r="C120" s="576">
        <v>116351.55</v>
      </c>
      <c r="D120" s="577">
        <f t="shared" si="7"/>
        <v>116351.55</v>
      </c>
      <c r="E120" s="596" t="s">
        <v>67</v>
      </c>
      <c r="F120" s="581" t="s">
        <v>267</v>
      </c>
      <c r="G120" s="568">
        <f t="shared" si="9"/>
        <v>116351.55</v>
      </c>
      <c r="H120" s="581" t="s">
        <v>267</v>
      </c>
      <c r="I120" s="568">
        <f t="shared" si="6"/>
        <v>116351.55</v>
      </c>
      <c r="J120" s="583" t="s">
        <v>69</v>
      </c>
      <c r="K120" s="584" t="s">
        <v>329</v>
      </c>
      <c r="L120" s="594"/>
    </row>
    <row r="121" spans="1:12" ht="108">
      <c r="A121" s="580">
        <v>40</v>
      </c>
      <c r="B121" s="573" t="s">
        <v>332</v>
      </c>
      <c r="C121" s="576">
        <v>80700</v>
      </c>
      <c r="D121" s="577">
        <f t="shared" si="7"/>
        <v>80700</v>
      </c>
      <c r="E121" s="596" t="s">
        <v>25</v>
      </c>
      <c r="F121" s="581" t="s">
        <v>330</v>
      </c>
      <c r="G121" s="568">
        <f t="shared" si="9"/>
        <v>80700</v>
      </c>
      <c r="H121" s="581" t="s">
        <v>330</v>
      </c>
      <c r="I121" s="568">
        <f t="shared" si="6"/>
        <v>80700</v>
      </c>
      <c r="J121" s="585" t="s">
        <v>105</v>
      </c>
      <c r="K121" s="584" t="s">
        <v>331</v>
      </c>
      <c r="L121" s="594"/>
    </row>
    <row r="122" spans="1:12" ht="72">
      <c r="A122" s="557">
        <v>1</v>
      </c>
      <c r="B122" s="598" t="s">
        <v>343</v>
      </c>
      <c r="C122" s="590">
        <v>4000</v>
      </c>
      <c r="D122" s="599">
        <v>4000</v>
      </c>
      <c r="E122" s="583" t="s">
        <v>20</v>
      </c>
      <c r="F122" s="571" t="s">
        <v>167</v>
      </c>
      <c r="G122" s="590">
        <v>4000</v>
      </c>
      <c r="H122" s="571" t="s">
        <v>167</v>
      </c>
      <c r="I122" s="590">
        <v>4000</v>
      </c>
      <c r="J122" s="585" t="s">
        <v>274</v>
      </c>
      <c r="K122" s="600">
        <v>24839</v>
      </c>
      <c r="L122" s="594" t="s">
        <v>22</v>
      </c>
    </row>
    <row r="123" spans="1:12">
      <c r="A123" s="557">
        <v>2</v>
      </c>
      <c r="B123" s="598" t="s">
        <v>395</v>
      </c>
      <c r="C123" s="590">
        <v>41000</v>
      </c>
      <c r="D123" s="599">
        <v>41000</v>
      </c>
      <c r="E123" s="571" t="s">
        <v>25</v>
      </c>
      <c r="F123" s="571" t="s">
        <v>280</v>
      </c>
      <c r="G123" s="590">
        <v>41000</v>
      </c>
      <c r="H123" s="571" t="s">
        <v>58</v>
      </c>
      <c r="I123" s="590">
        <v>41000</v>
      </c>
      <c r="J123" s="571" t="s">
        <v>27</v>
      </c>
      <c r="K123" s="600" t="s">
        <v>344</v>
      </c>
      <c r="L123" s="594"/>
    </row>
    <row r="124" spans="1:12" ht="144">
      <c r="A124" s="557">
        <v>3</v>
      </c>
      <c r="B124" s="598" t="s">
        <v>243</v>
      </c>
      <c r="C124" s="590">
        <v>4500</v>
      </c>
      <c r="D124" s="599">
        <v>4500</v>
      </c>
      <c r="E124" s="583" t="s">
        <v>30</v>
      </c>
      <c r="F124" s="571" t="s">
        <v>31</v>
      </c>
      <c r="G124" s="590">
        <v>4500</v>
      </c>
      <c r="H124" s="571" t="s">
        <v>31</v>
      </c>
      <c r="I124" s="590">
        <v>4500</v>
      </c>
      <c r="J124" s="583" t="s">
        <v>32</v>
      </c>
      <c r="K124" s="600">
        <v>24840</v>
      </c>
      <c r="L124" s="594" t="s">
        <v>22</v>
      </c>
    </row>
    <row r="125" spans="1:12" ht="144">
      <c r="A125" s="557">
        <v>4</v>
      </c>
      <c r="B125" s="598" t="s">
        <v>176</v>
      </c>
      <c r="C125" s="590">
        <v>2000</v>
      </c>
      <c r="D125" s="599">
        <v>2000</v>
      </c>
      <c r="E125" s="583" t="s">
        <v>30</v>
      </c>
      <c r="F125" s="571" t="s">
        <v>31</v>
      </c>
      <c r="G125" s="590">
        <v>2000</v>
      </c>
      <c r="H125" s="571" t="s">
        <v>31</v>
      </c>
      <c r="I125" s="590">
        <v>2000</v>
      </c>
      <c r="J125" s="583" t="s">
        <v>32</v>
      </c>
      <c r="K125" s="600">
        <v>24844</v>
      </c>
      <c r="L125" s="594" t="s">
        <v>22</v>
      </c>
    </row>
    <row r="126" spans="1:12" ht="108">
      <c r="A126" s="557">
        <v>5</v>
      </c>
      <c r="B126" s="575" t="s">
        <v>345</v>
      </c>
      <c r="C126" s="590">
        <v>24000</v>
      </c>
      <c r="D126" s="599">
        <v>24000</v>
      </c>
      <c r="E126" s="571" t="s">
        <v>25</v>
      </c>
      <c r="F126" s="571" t="s">
        <v>346</v>
      </c>
      <c r="G126" s="590">
        <v>24000</v>
      </c>
      <c r="H126" s="571" t="s">
        <v>346</v>
      </c>
      <c r="I126" s="590">
        <v>24000</v>
      </c>
      <c r="J126" s="571" t="s">
        <v>27</v>
      </c>
      <c r="K126" s="600" t="s">
        <v>347</v>
      </c>
      <c r="L126" s="594"/>
    </row>
    <row r="127" spans="1:12" ht="72">
      <c r="A127" s="557">
        <v>6</v>
      </c>
      <c r="B127" s="598" t="s">
        <v>348</v>
      </c>
      <c r="C127" s="590">
        <v>64283.46</v>
      </c>
      <c r="D127" s="599">
        <v>64283.46</v>
      </c>
      <c r="E127" s="571" t="s">
        <v>25</v>
      </c>
      <c r="F127" s="571" t="s">
        <v>35</v>
      </c>
      <c r="G127" s="590">
        <v>64283.46</v>
      </c>
      <c r="H127" s="571" t="s">
        <v>35</v>
      </c>
      <c r="I127" s="590">
        <v>64283.46</v>
      </c>
      <c r="J127" s="571" t="s">
        <v>27</v>
      </c>
      <c r="K127" s="600" t="s">
        <v>349</v>
      </c>
      <c r="L127" s="594"/>
    </row>
    <row r="128" spans="1:12" ht="72">
      <c r="A128" s="557">
        <v>7</v>
      </c>
      <c r="B128" s="575" t="s">
        <v>350</v>
      </c>
      <c r="C128" s="590">
        <v>15000</v>
      </c>
      <c r="D128" s="599">
        <v>15000</v>
      </c>
      <c r="E128" s="571" t="s">
        <v>25</v>
      </c>
      <c r="F128" s="571" t="s">
        <v>351</v>
      </c>
      <c r="G128" s="590">
        <v>15000</v>
      </c>
      <c r="H128" s="571" t="s">
        <v>351</v>
      </c>
      <c r="I128" s="590">
        <v>15000</v>
      </c>
      <c r="J128" s="571" t="s">
        <v>27</v>
      </c>
      <c r="K128" s="571" t="s">
        <v>352</v>
      </c>
      <c r="L128" s="594"/>
    </row>
    <row r="129" spans="1:12" ht="72">
      <c r="A129" s="557">
        <v>8</v>
      </c>
      <c r="B129" s="575" t="s">
        <v>353</v>
      </c>
      <c r="C129" s="590">
        <v>14500</v>
      </c>
      <c r="D129" s="599">
        <v>14500</v>
      </c>
      <c r="E129" s="571" t="s">
        <v>25</v>
      </c>
      <c r="F129" s="571" t="s">
        <v>288</v>
      </c>
      <c r="G129" s="590">
        <v>14500</v>
      </c>
      <c r="H129" s="571" t="s">
        <v>288</v>
      </c>
      <c r="I129" s="590">
        <v>14500</v>
      </c>
      <c r="J129" s="571" t="s">
        <v>27</v>
      </c>
      <c r="K129" s="600" t="s">
        <v>354</v>
      </c>
      <c r="L129" s="594"/>
    </row>
    <row r="130" spans="1:12">
      <c r="A130" s="557">
        <v>9</v>
      </c>
      <c r="B130" s="598" t="s">
        <v>355</v>
      </c>
      <c r="C130" s="590">
        <v>24000</v>
      </c>
      <c r="D130" s="599">
        <v>24000</v>
      </c>
      <c r="E130" s="571" t="s">
        <v>25</v>
      </c>
      <c r="F130" s="571" t="s">
        <v>198</v>
      </c>
      <c r="G130" s="590">
        <v>24000</v>
      </c>
      <c r="H130" s="571" t="s">
        <v>198</v>
      </c>
      <c r="I130" s="590">
        <v>24000</v>
      </c>
      <c r="J130" s="571" t="s">
        <v>27</v>
      </c>
      <c r="K130" s="600" t="s">
        <v>356</v>
      </c>
      <c r="L130" s="594"/>
    </row>
    <row r="131" spans="1:12" ht="144">
      <c r="A131" s="557">
        <v>10</v>
      </c>
      <c r="B131" s="598" t="s">
        <v>357</v>
      </c>
      <c r="C131" s="590">
        <v>34500</v>
      </c>
      <c r="D131" s="599">
        <v>34500</v>
      </c>
      <c r="E131" s="571" t="s">
        <v>25</v>
      </c>
      <c r="F131" s="571" t="s">
        <v>198</v>
      </c>
      <c r="G131" s="590">
        <v>34500</v>
      </c>
      <c r="H131" s="571" t="s">
        <v>198</v>
      </c>
      <c r="I131" s="590">
        <v>34500</v>
      </c>
      <c r="J131" s="571" t="s">
        <v>27</v>
      </c>
      <c r="K131" s="600" t="s">
        <v>358</v>
      </c>
      <c r="L131" s="594"/>
    </row>
    <row r="132" spans="1:12" ht="144">
      <c r="A132" s="557">
        <v>11</v>
      </c>
      <c r="B132" s="598" t="s">
        <v>359</v>
      </c>
      <c r="C132" s="590">
        <v>4000</v>
      </c>
      <c r="D132" s="599">
        <v>4000</v>
      </c>
      <c r="E132" s="583" t="s">
        <v>30</v>
      </c>
      <c r="F132" s="571" t="s">
        <v>31</v>
      </c>
      <c r="G132" s="590">
        <v>4000</v>
      </c>
      <c r="H132" s="571" t="s">
        <v>31</v>
      </c>
      <c r="I132" s="590">
        <v>4000</v>
      </c>
      <c r="J132" s="583" t="s">
        <v>32</v>
      </c>
      <c r="K132" s="600">
        <v>24846</v>
      </c>
      <c r="L132" s="594" t="s">
        <v>22</v>
      </c>
    </row>
    <row r="133" spans="1:12" ht="144">
      <c r="A133" s="557"/>
      <c r="B133" s="598" t="s">
        <v>261</v>
      </c>
      <c r="C133" s="590">
        <v>2000</v>
      </c>
      <c r="D133" s="599">
        <v>2000</v>
      </c>
      <c r="E133" s="583" t="s">
        <v>30</v>
      </c>
      <c r="F133" s="571" t="s">
        <v>31</v>
      </c>
      <c r="G133" s="590">
        <v>2000</v>
      </c>
      <c r="H133" s="571" t="s">
        <v>31</v>
      </c>
      <c r="I133" s="590">
        <v>2000</v>
      </c>
      <c r="J133" s="583" t="s">
        <v>32</v>
      </c>
      <c r="K133" s="600">
        <v>24847</v>
      </c>
      <c r="L133" s="594" t="s">
        <v>22</v>
      </c>
    </row>
    <row r="134" spans="1:12">
      <c r="A134" s="557">
        <v>12</v>
      </c>
      <c r="B134" s="598" t="s">
        <v>100</v>
      </c>
      <c r="C134" s="590">
        <v>3625</v>
      </c>
      <c r="D134" s="599">
        <v>3625</v>
      </c>
      <c r="E134" s="571" t="s">
        <v>25</v>
      </c>
      <c r="F134" s="571" t="s">
        <v>360</v>
      </c>
      <c r="G134" s="590">
        <v>3625</v>
      </c>
      <c r="H134" s="571" t="s">
        <v>360</v>
      </c>
      <c r="I134" s="590">
        <v>3625</v>
      </c>
      <c r="J134" s="571" t="s">
        <v>27</v>
      </c>
      <c r="K134" s="600" t="s">
        <v>361</v>
      </c>
      <c r="L134" s="594"/>
    </row>
    <row r="135" spans="1:12">
      <c r="A135" s="557">
        <v>13</v>
      </c>
      <c r="B135" s="598" t="s">
        <v>362</v>
      </c>
      <c r="C135" s="590">
        <v>6300</v>
      </c>
      <c r="D135" s="599">
        <v>6300</v>
      </c>
      <c r="E135" s="571" t="s">
        <v>25</v>
      </c>
      <c r="F135" s="571" t="s">
        <v>280</v>
      </c>
      <c r="G135" s="590">
        <v>6300</v>
      </c>
      <c r="H135" s="571" t="s">
        <v>58</v>
      </c>
      <c r="I135" s="590">
        <v>6300</v>
      </c>
      <c r="J135" s="571" t="s">
        <v>27</v>
      </c>
      <c r="K135" s="571" t="s">
        <v>363</v>
      </c>
      <c r="L135" s="594"/>
    </row>
    <row r="136" spans="1:12" ht="144">
      <c r="A136" s="557">
        <v>14</v>
      </c>
      <c r="B136" s="598" t="s">
        <v>243</v>
      </c>
      <c r="C136" s="590">
        <v>4500</v>
      </c>
      <c r="D136" s="599">
        <v>4500</v>
      </c>
      <c r="E136" s="583" t="s">
        <v>30</v>
      </c>
      <c r="F136" s="571" t="s">
        <v>31</v>
      </c>
      <c r="G136" s="590">
        <v>4500</v>
      </c>
      <c r="H136" s="571" t="s">
        <v>31</v>
      </c>
      <c r="I136" s="590">
        <v>4500</v>
      </c>
      <c r="J136" s="583" t="s">
        <v>32</v>
      </c>
      <c r="K136" s="600">
        <v>24851</v>
      </c>
      <c r="L136" s="594" t="s">
        <v>22</v>
      </c>
    </row>
    <row r="137" spans="1:12" ht="144">
      <c r="A137" s="557">
        <v>15</v>
      </c>
      <c r="B137" s="598" t="s">
        <v>177</v>
      </c>
      <c r="C137" s="590">
        <v>2500</v>
      </c>
      <c r="D137" s="599">
        <v>2500</v>
      </c>
      <c r="E137" s="583" t="s">
        <v>30</v>
      </c>
      <c r="F137" s="571" t="s">
        <v>31</v>
      </c>
      <c r="G137" s="590">
        <v>2500</v>
      </c>
      <c r="H137" s="571" t="s">
        <v>31</v>
      </c>
      <c r="I137" s="590">
        <v>2500</v>
      </c>
      <c r="J137" s="583" t="s">
        <v>32</v>
      </c>
      <c r="K137" s="600">
        <v>24851</v>
      </c>
      <c r="L137" s="594" t="s">
        <v>22</v>
      </c>
    </row>
    <row r="138" spans="1:12" ht="144">
      <c r="A138" s="557">
        <v>16</v>
      </c>
      <c r="B138" s="598" t="s">
        <v>239</v>
      </c>
      <c r="C138" s="590">
        <v>3000</v>
      </c>
      <c r="D138" s="599">
        <v>3000</v>
      </c>
      <c r="E138" s="583" t="s">
        <v>30</v>
      </c>
      <c r="F138" s="571" t="s">
        <v>31</v>
      </c>
      <c r="G138" s="590">
        <v>3000</v>
      </c>
      <c r="H138" s="571" t="s">
        <v>31</v>
      </c>
      <c r="I138" s="590">
        <v>3000</v>
      </c>
      <c r="J138" s="583" t="s">
        <v>32</v>
      </c>
      <c r="K138" s="600">
        <v>24851</v>
      </c>
      <c r="L138" s="594" t="s">
        <v>22</v>
      </c>
    </row>
    <row r="139" spans="1:12" ht="144">
      <c r="A139" s="557">
        <v>17</v>
      </c>
      <c r="B139" s="598" t="s">
        <v>364</v>
      </c>
      <c r="C139" s="590">
        <v>1000</v>
      </c>
      <c r="D139" s="599">
        <v>1000</v>
      </c>
      <c r="E139" s="583" t="s">
        <v>30</v>
      </c>
      <c r="F139" s="571" t="s">
        <v>31</v>
      </c>
      <c r="G139" s="590">
        <v>1000</v>
      </c>
      <c r="H139" s="571" t="s">
        <v>31</v>
      </c>
      <c r="I139" s="590">
        <v>1000</v>
      </c>
      <c r="J139" s="583" t="s">
        <v>32</v>
      </c>
      <c r="K139" s="600">
        <v>24851</v>
      </c>
      <c r="L139" s="594" t="s">
        <v>22</v>
      </c>
    </row>
    <row r="140" spans="1:12">
      <c r="A140" s="557">
        <v>18</v>
      </c>
      <c r="B140" s="598" t="s">
        <v>365</v>
      </c>
      <c r="C140" s="590">
        <v>30800</v>
      </c>
      <c r="D140" s="599">
        <v>30800</v>
      </c>
      <c r="E140" s="571" t="s">
        <v>25</v>
      </c>
      <c r="F140" s="571" t="s">
        <v>280</v>
      </c>
      <c r="G140" s="590">
        <v>30800</v>
      </c>
      <c r="H140" s="571" t="s">
        <v>58</v>
      </c>
      <c r="I140" s="590">
        <v>30800</v>
      </c>
      <c r="J140" s="571" t="s">
        <v>27</v>
      </c>
      <c r="K140" s="600" t="s">
        <v>366</v>
      </c>
      <c r="L140" s="594"/>
    </row>
    <row r="141" spans="1:12">
      <c r="A141" s="557">
        <v>19</v>
      </c>
      <c r="B141" s="598" t="s">
        <v>367</v>
      </c>
      <c r="C141" s="590">
        <v>10875</v>
      </c>
      <c r="D141" s="599">
        <v>10875</v>
      </c>
      <c r="E141" s="571" t="s">
        <v>25</v>
      </c>
      <c r="F141" s="571" t="s">
        <v>360</v>
      </c>
      <c r="G141" s="590">
        <v>10875</v>
      </c>
      <c r="H141" s="571" t="s">
        <v>360</v>
      </c>
      <c r="I141" s="590">
        <v>30800</v>
      </c>
      <c r="J141" s="571" t="s">
        <v>27</v>
      </c>
      <c r="K141" s="600" t="s">
        <v>368</v>
      </c>
      <c r="L141" s="594"/>
    </row>
    <row r="142" spans="1:12" ht="144">
      <c r="A142" s="557">
        <v>20</v>
      </c>
      <c r="B142" s="598" t="s">
        <v>176</v>
      </c>
      <c r="C142" s="576">
        <v>2000</v>
      </c>
      <c r="D142" s="601">
        <v>2000</v>
      </c>
      <c r="E142" s="583" t="s">
        <v>30</v>
      </c>
      <c r="F142" s="571" t="s">
        <v>31</v>
      </c>
      <c r="G142" s="590">
        <v>2000</v>
      </c>
      <c r="H142" s="581" t="s">
        <v>31</v>
      </c>
      <c r="I142" s="590">
        <v>2000</v>
      </c>
      <c r="J142" s="583" t="s">
        <v>32</v>
      </c>
      <c r="K142" s="600">
        <v>24853</v>
      </c>
      <c r="L142" s="594" t="s">
        <v>22</v>
      </c>
    </row>
    <row r="143" spans="1:12" ht="108">
      <c r="A143" s="557">
        <v>21</v>
      </c>
      <c r="B143" s="575" t="s">
        <v>369</v>
      </c>
      <c r="C143" s="576">
        <v>199700</v>
      </c>
      <c r="D143" s="601">
        <v>205694.04</v>
      </c>
      <c r="E143" s="571" t="s">
        <v>25</v>
      </c>
      <c r="F143" s="581" t="s">
        <v>79</v>
      </c>
      <c r="G143" s="590">
        <v>199700</v>
      </c>
      <c r="H143" s="581" t="s">
        <v>79</v>
      </c>
      <c r="I143" s="590">
        <v>199700</v>
      </c>
      <c r="J143" s="585" t="s">
        <v>27</v>
      </c>
      <c r="K143" s="571" t="s">
        <v>370</v>
      </c>
      <c r="L143" s="594"/>
    </row>
    <row r="144" spans="1:12" ht="144">
      <c r="A144" s="557">
        <v>22</v>
      </c>
      <c r="B144" s="598" t="s">
        <v>371</v>
      </c>
      <c r="C144" s="576">
        <v>2500</v>
      </c>
      <c r="D144" s="601">
        <v>2500</v>
      </c>
      <c r="E144" s="583" t="s">
        <v>30</v>
      </c>
      <c r="F144" s="571" t="s">
        <v>31</v>
      </c>
      <c r="G144" s="590">
        <v>2500</v>
      </c>
      <c r="H144" s="571" t="s">
        <v>31</v>
      </c>
      <c r="I144" s="590">
        <v>2500</v>
      </c>
      <c r="J144" s="583" t="s">
        <v>32</v>
      </c>
      <c r="K144" s="600">
        <v>24857</v>
      </c>
      <c r="L144" s="594" t="s">
        <v>22</v>
      </c>
    </row>
    <row r="145" spans="1:14" ht="72">
      <c r="A145" s="557">
        <v>23</v>
      </c>
      <c r="B145" s="575" t="s">
        <v>372</v>
      </c>
      <c r="C145" s="576">
        <v>14200</v>
      </c>
      <c r="D145" s="601">
        <v>14200</v>
      </c>
      <c r="E145" s="571" t="s">
        <v>25</v>
      </c>
      <c r="F145" s="581" t="s">
        <v>373</v>
      </c>
      <c r="G145" s="590">
        <v>14200</v>
      </c>
      <c r="H145" s="581" t="s">
        <v>373</v>
      </c>
      <c r="I145" s="590">
        <v>14200</v>
      </c>
      <c r="J145" s="585" t="s">
        <v>27</v>
      </c>
      <c r="K145" s="571" t="s">
        <v>374</v>
      </c>
      <c r="L145" s="594"/>
    </row>
    <row r="146" spans="1:14" ht="72">
      <c r="A146" s="557">
        <v>24</v>
      </c>
      <c r="B146" s="575" t="s">
        <v>375</v>
      </c>
      <c r="C146" s="576">
        <v>13050</v>
      </c>
      <c r="D146" s="601">
        <v>13050</v>
      </c>
      <c r="E146" s="571" t="s">
        <v>25</v>
      </c>
      <c r="F146" s="581" t="s">
        <v>303</v>
      </c>
      <c r="G146" s="590">
        <v>13050</v>
      </c>
      <c r="H146" s="581" t="s">
        <v>303</v>
      </c>
      <c r="I146" s="590">
        <v>13050</v>
      </c>
      <c r="J146" s="585" t="s">
        <v>27</v>
      </c>
      <c r="K146" s="571" t="s">
        <v>376</v>
      </c>
      <c r="L146" s="594"/>
    </row>
    <row r="147" spans="1:14">
      <c r="A147" s="557">
        <v>25</v>
      </c>
      <c r="B147" s="598" t="s">
        <v>377</v>
      </c>
      <c r="C147" s="576">
        <v>46400</v>
      </c>
      <c r="D147" s="601">
        <v>46400</v>
      </c>
      <c r="E147" s="571" t="s">
        <v>25</v>
      </c>
      <c r="F147" s="571" t="s">
        <v>277</v>
      </c>
      <c r="G147" s="590">
        <v>46400</v>
      </c>
      <c r="H147" s="571" t="s">
        <v>277</v>
      </c>
      <c r="I147" s="590">
        <v>46400</v>
      </c>
      <c r="J147" s="585" t="s">
        <v>27</v>
      </c>
      <c r="K147" s="600" t="s">
        <v>378</v>
      </c>
      <c r="L147" s="594"/>
    </row>
    <row r="148" spans="1:14" ht="72">
      <c r="A148" s="557">
        <v>26</v>
      </c>
      <c r="B148" s="598" t="s">
        <v>379</v>
      </c>
      <c r="C148" s="576">
        <v>9345</v>
      </c>
      <c r="D148" s="601">
        <v>9345</v>
      </c>
      <c r="E148" s="571" t="s">
        <v>25</v>
      </c>
      <c r="F148" s="571" t="s">
        <v>380</v>
      </c>
      <c r="G148" s="590">
        <v>9345</v>
      </c>
      <c r="H148" s="571" t="s">
        <v>380</v>
      </c>
      <c r="I148" s="590">
        <v>9345</v>
      </c>
      <c r="J148" s="585" t="s">
        <v>27</v>
      </c>
      <c r="K148" s="600" t="s">
        <v>381</v>
      </c>
      <c r="L148" s="594"/>
    </row>
    <row r="149" spans="1:14" ht="144">
      <c r="A149" s="557">
        <v>27</v>
      </c>
      <c r="B149" s="598" t="s">
        <v>243</v>
      </c>
      <c r="C149" s="576">
        <v>4500</v>
      </c>
      <c r="D149" s="601">
        <v>4500</v>
      </c>
      <c r="E149" s="583" t="s">
        <v>30</v>
      </c>
      <c r="F149" s="571" t="s">
        <v>31</v>
      </c>
      <c r="G149" s="590">
        <v>4500</v>
      </c>
      <c r="H149" s="571" t="s">
        <v>31</v>
      </c>
      <c r="I149" s="590">
        <v>4500</v>
      </c>
      <c r="J149" s="583" t="s">
        <v>32</v>
      </c>
      <c r="K149" s="600">
        <v>24864</v>
      </c>
      <c r="L149" s="594" t="s">
        <v>22</v>
      </c>
    </row>
    <row r="150" spans="1:14" ht="144">
      <c r="A150" s="557">
        <v>28</v>
      </c>
      <c r="B150" s="575" t="s">
        <v>372</v>
      </c>
      <c r="C150" s="576">
        <v>2000</v>
      </c>
      <c r="D150" s="601">
        <v>2000</v>
      </c>
      <c r="E150" s="583" t="s">
        <v>30</v>
      </c>
      <c r="F150" s="571" t="s">
        <v>31</v>
      </c>
      <c r="G150" s="590">
        <v>2000</v>
      </c>
      <c r="H150" s="571" t="s">
        <v>31</v>
      </c>
      <c r="I150" s="590">
        <v>2000</v>
      </c>
      <c r="J150" s="583" t="s">
        <v>32</v>
      </c>
      <c r="K150" s="600">
        <v>24864</v>
      </c>
      <c r="L150" s="594" t="s">
        <v>22</v>
      </c>
    </row>
    <row r="151" spans="1:14" ht="72">
      <c r="A151" s="557">
        <v>29</v>
      </c>
      <c r="B151" s="575" t="s">
        <v>382</v>
      </c>
      <c r="C151" s="576">
        <v>28423.5</v>
      </c>
      <c r="D151" s="601">
        <v>28423.5</v>
      </c>
      <c r="E151" s="571" t="s">
        <v>25</v>
      </c>
      <c r="F151" s="571" t="s">
        <v>383</v>
      </c>
      <c r="G151" s="590">
        <v>28423.5</v>
      </c>
      <c r="H151" s="571" t="s">
        <v>383</v>
      </c>
      <c r="I151" s="590">
        <v>28423.5</v>
      </c>
      <c r="J151" s="585" t="s">
        <v>27</v>
      </c>
      <c r="K151" s="600" t="s">
        <v>384</v>
      </c>
      <c r="L151" s="594"/>
    </row>
    <row r="152" spans="1:14" ht="72">
      <c r="A152" s="557">
        <v>30</v>
      </c>
      <c r="B152" s="575" t="s">
        <v>385</v>
      </c>
      <c r="C152" s="576">
        <v>12000</v>
      </c>
      <c r="D152" s="601">
        <v>12000</v>
      </c>
      <c r="E152" s="571" t="s">
        <v>25</v>
      </c>
      <c r="F152" s="581" t="s">
        <v>75</v>
      </c>
      <c r="G152" s="590">
        <v>12000</v>
      </c>
      <c r="H152" s="581" t="s">
        <v>75</v>
      </c>
      <c r="I152" s="590">
        <v>12000</v>
      </c>
      <c r="J152" s="585" t="s">
        <v>105</v>
      </c>
      <c r="K152" s="600" t="s">
        <v>386</v>
      </c>
      <c r="L152" s="594"/>
    </row>
    <row r="153" spans="1:14" ht="72">
      <c r="A153" s="557">
        <v>31</v>
      </c>
      <c r="B153" s="573" t="s">
        <v>387</v>
      </c>
      <c r="C153" s="576">
        <v>105270.45</v>
      </c>
      <c r="D153" s="601">
        <v>105270.45</v>
      </c>
      <c r="E153" s="585" t="s">
        <v>67</v>
      </c>
      <c r="F153" s="581" t="s">
        <v>267</v>
      </c>
      <c r="G153" s="590">
        <v>105270.45</v>
      </c>
      <c r="H153" s="581" t="s">
        <v>267</v>
      </c>
      <c r="I153" s="590">
        <v>105270.45</v>
      </c>
      <c r="J153" s="583" t="s">
        <v>69</v>
      </c>
      <c r="K153" s="571" t="s">
        <v>388</v>
      </c>
      <c r="L153" s="594"/>
    </row>
    <row r="154" spans="1:14" ht="72">
      <c r="A154" s="557">
        <v>32</v>
      </c>
      <c r="B154" s="573" t="s">
        <v>389</v>
      </c>
      <c r="C154" s="576">
        <v>24318.29</v>
      </c>
      <c r="D154" s="601">
        <v>24318.29</v>
      </c>
      <c r="E154" s="585" t="s">
        <v>67</v>
      </c>
      <c r="F154" s="581" t="s">
        <v>267</v>
      </c>
      <c r="G154" s="590">
        <v>24318.29</v>
      </c>
      <c r="H154" s="581" t="s">
        <v>267</v>
      </c>
      <c r="I154" s="590">
        <v>24318.29</v>
      </c>
      <c r="J154" s="583" t="s">
        <v>69</v>
      </c>
      <c r="K154" s="600" t="s">
        <v>390</v>
      </c>
      <c r="L154" s="594"/>
    </row>
    <row r="155" spans="1:14" ht="108">
      <c r="A155" s="557">
        <v>33</v>
      </c>
      <c r="B155" s="573" t="s">
        <v>391</v>
      </c>
      <c r="C155" s="576">
        <v>72000</v>
      </c>
      <c r="D155" s="601">
        <v>72000</v>
      </c>
      <c r="E155" s="571" t="s">
        <v>25</v>
      </c>
      <c r="F155" s="581" t="s">
        <v>106</v>
      </c>
      <c r="G155" s="590">
        <v>72000</v>
      </c>
      <c r="H155" s="581" t="s">
        <v>106</v>
      </c>
      <c r="I155" s="590">
        <v>72000</v>
      </c>
      <c r="J155" s="585" t="s">
        <v>105</v>
      </c>
      <c r="K155" s="571" t="s">
        <v>392</v>
      </c>
      <c r="L155" s="594"/>
    </row>
    <row r="156" spans="1:14" s="604" customFormat="1" ht="72">
      <c r="A156" s="580">
        <v>1</v>
      </c>
      <c r="B156" s="567" t="s">
        <v>396</v>
      </c>
      <c r="C156" s="568">
        <v>4000</v>
      </c>
      <c r="D156" s="582">
        <v>4000</v>
      </c>
      <c r="E156" s="583" t="s">
        <v>20</v>
      </c>
      <c r="F156" s="571" t="s">
        <v>167</v>
      </c>
      <c r="G156" s="568">
        <v>4000</v>
      </c>
      <c r="H156" s="571" t="s">
        <v>167</v>
      </c>
      <c r="I156" s="568">
        <v>4000</v>
      </c>
      <c r="J156" s="574" t="s">
        <v>274</v>
      </c>
      <c r="K156" s="602">
        <v>24871</v>
      </c>
      <c r="L156" s="571" t="s">
        <v>22</v>
      </c>
      <c r="M156" s="603"/>
      <c r="N156" s="603"/>
    </row>
    <row r="157" spans="1:14" s="604" customFormat="1" ht="144">
      <c r="A157" s="580">
        <v>2</v>
      </c>
      <c r="B157" s="567" t="s">
        <v>176</v>
      </c>
      <c r="C157" s="568">
        <v>2000</v>
      </c>
      <c r="D157" s="582">
        <v>2000</v>
      </c>
      <c r="E157" s="583" t="s">
        <v>30</v>
      </c>
      <c r="F157" s="571" t="s">
        <v>31</v>
      </c>
      <c r="G157" s="568">
        <v>2000</v>
      </c>
      <c r="H157" s="571" t="s">
        <v>31</v>
      </c>
      <c r="I157" s="568">
        <v>2000</v>
      </c>
      <c r="J157" s="583" t="s">
        <v>32</v>
      </c>
      <c r="K157" s="602">
        <v>24871</v>
      </c>
      <c r="L157" s="571" t="s">
        <v>22</v>
      </c>
      <c r="M157" s="603"/>
      <c r="N157" s="603"/>
    </row>
    <row r="158" spans="1:14" s="604" customFormat="1" ht="144">
      <c r="A158" s="580">
        <v>3</v>
      </c>
      <c r="B158" s="567" t="s">
        <v>397</v>
      </c>
      <c r="C158" s="568">
        <v>329700</v>
      </c>
      <c r="D158" s="582">
        <v>331925.03999999998</v>
      </c>
      <c r="E158" s="570" t="s">
        <v>25</v>
      </c>
      <c r="F158" s="571" t="s">
        <v>398</v>
      </c>
      <c r="G158" s="568">
        <v>329700</v>
      </c>
      <c r="H158" s="571" t="s">
        <v>398</v>
      </c>
      <c r="I158" s="568">
        <v>329700</v>
      </c>
      <c r="J158" s="570" t="s">
        <v>27</v>
      </c>
      <c r="K158" s="602" t="s">
        <v>399</v>
      </c>
      <c r="L158" s="571"/>
      <c r="M158" s="603"/>
      <c r="N158" s="603"/>
    </row>
    <row r="159" spans="1:14" s="604" customFormat="1" ht="144">
      <c r="A159" s="580">
        <v>4</v>
      </c>
      <c r="B159" s="567" t="s">
        <v>400</v>
      </c>
      <c r="C159" s="568">
        <v>330000</v>
      </c>
      <c r="D159" s="582">
        <v>330380.11</v>
      </c>
      <c r="E159" s="570" t="s">
        <v>25</v>
      </c>
      <c r="F159" s="571" t="s">
        <v>401</v>
      </c>
      <c r="G159" s="568">
        <v>330000</v>
      </c>
      <c r="H159" s="571" t="s">
        <v>401</v>
      </c>
      <c r="I159" s="568">
        <v>330000</v>
      </c>
      <c r="J159" s="570" t="s">
        <v>27</v>
      </c>
      <c r="K159" s="602" t="s">
        <v>402</v>
      </c>
      <c r="L159" s="571"/>
      <c r="M159" s="603"/>
      <c r="N159" s="603"/>
    </row>
    <row r="160" spans="1:14" s="604" customFormat="1">
      <c r="A160" s="580">
        <v>5</v>
      </c>
      <c r="B160" s="567" t="s">
        <v>403</v>
      </c>
      <c r="C160" s="568">
        <v>13780</v>
      </c>
      <c r="D160" s="582">
        <v>13780</v>
      </c>
      <c r="E160" s="570" t="s">
        <v>25</v>
      </c>
      <c r="F160" s="571" t="s">
        <v>45</v>
      </c>
      <c r="G160" s="568">
        <v>13780</v>
      </c>
      <c r="H160" s="571" t="s">
        <v>45</v>
      </c>
      <c r="I160" s="568">
        <v>13780</v>
      </c>
      <c r="J160" s="570" t="s">
        <v>27</v>
      </c>
      <c r="K160" s="602" t="s">
        <v>399</v>
      </c>
      <c r="L160" s="571"/>
      <c r="M160" s="603"/>
      <c r="N160" s="603"/>
    </row>
    <row r="161" spans="1:14" s="604" customFormat="1" ht="72">
      <c r="A161" s="580">
        <v>6</v>
      </c>
      <c r="B161" s="598" t="s">
        <v>404</v>
      </c>
      <c r="C161" s="568">
        <v>1540</v>
      </c>
      <c r="D161" s="582">
        <v>1540</v>
      </c>
      <c r="E161" s="570" t="s">
        <v>25</v>
      </c>
      <c r="F161" s="571" t="s">
        <v>213</v>
      </c>
      <c r="G161" s="568">
        <v>1540</v>
      </c>
      <c r="H161" s="571" t="s">
        <v>213</v>
      </c>
      <c r="I161" s="568">
        <v>1540</v>
      </c>
      <c r="J161" s="570" t="s">
        <v>27</v>
      </c>
      <c r="K161" s="602" t="s">
        <v>405</v>
      </c>
      <c r="L161" s="571"/>
      <c r="M161" s="603"/>
      <c r="N161" s="603"/>
    </row>
    <row r="162" spans="1:14" s="604" customFormat="1">
      <c r="A162" s="580">
        <v>7</v>
      </c>
      <c r="B162" s="567" t="s">
        <v>406</v>
      </c>
      <c r="C162" s="568">
        <v>6525</v>
      </c>
      <c r="D162" s="582">
        <v>6525</v>
      </c>
      <c r="E162" s="570" t="s">
        <v>25</v>
      </c>
      <c r="F162" s="571" t="s">
        <v>26</v>
      </c>
      <c r="G162" s="568">
        <v>6525</v>
      </c>
      <c r="H162" s="571" t="s">
        <v>26</v>
      </c>
      <c r="I162" s="568">
        <v>6525</v>
      </c>
      <c r="J162" s="570" t="s">
        <v>27</v>
      </c>
      <c r="K162" s="602" t="s">
        <v>407</v>
      </c>
      <c r="L162" s="571"/>
      <c r="M162" s="603"/>
      <c r="N162" s="603"/>
    </row>
    <row r="163" spans="1:14" s="604" customFormat="1">
      <c r="A163" s="580">
        <v>8</v>
      </c>
      <c r="B163" s="598" t="s">
        <v>99</v>
      </c>
      <c r="C163" s="568">
        <v>18795</v>
      </c>
      <c r="D163" s="582">
        <v>18795</v>
      </c>
      <c r="E163" s="570" t="s">
        <v>25</v>
      </c>
      <c r="F163" s="571" t="s">
        <v>213</v>
      </c>
      <c r="G163" s="568">
        <v>18795</v>
      </c>
      <c r="H163" s="571" t="s">
        <v>213</v>
      </c>
      <c r="I163" s="568">
        <v>18795</v>
      </c>
      <c r="J163" s="570" t="s">
        <v>27</v>
      </c>
      <c r="K163" s="580" t="s">
        <v>408</v>
      </c>
      <c r="L163" s="571"/>
      <c r="M163" s="603"/>
      <c r="N163" s="603"/>
    </row>
    <row r="164" spans="1:14" s="604" customFormat="1" ht="144">
      <c r="A164" s="580">
        <v>9</v>
      </c>
      <c r="B164" s="598" t="s">
        <v>409</v>
      </c>
      <c r="C164" s="568">
        <v>142000</v>
      </c>
      <c r="D164" s="582">
        <v>138038.92000000001</v>
      </c>
      <c r="E164" s="570" t="s">
        <v>25</v>
      </c>
      <c r="F164" s="571" t="s">
        <v>79</v>
      </c>
      <c r="G164" s="568">
        <v>138000</v>
      </c>
      <c r="H164" s="571" t="s">
        <v>79</v>
      </c>
      <c r="I164" s="568">
        <v>138000</v>
      </c>
      <c r="J164" s="570" t="s">
        <v>27</v>
      </c>
      <c r="K164" s="602" t="s">
        <v>410</v>
      </c>
      <c r="L164" s="571"/>
      <c r="M164" s="603"/>
      <c r="N164" s="603"/>
    </row>
    <row r="165" spans="1:14" s="604" customFormat="1" ht="144">
      <c r="A165" s="580">
        <v>10</v>
      </c>
      <c r="B165" s="567" t="s">
        <v>411</v>
      </c>
      <c r="C165" s="568">
        <v>134000</v>
      </c>
      <c r="D165" s="582">
        <v>129590.81</v>
      </c>
      <c r="E165" s="570" t="s">
        <v>25</v>
      </c>
      <c r="F165" s="571" t="s">
        <v>79</v>
      </c>
      <c r="G165" s="568">
        <v>129400</v>
      </c>
      <c r="H165" s="571" t="s">
        <v>79</v>
      </c>
      <c r="I165" s="568">
        <v>129400</v>
      </c>
      <c r="J165" s="570" t="s">
        <v>27</v>
      </c>
      <c r="K165" s="602" t="s">
        <v>412</v>
      </c>
      <c r="L165" s="571"/>
      <c r="M165" s="603"/>
      <c r="N165" s="603"/>
    </row>
    <row r="166" spans="1:14" s="604" customFormat="1" ht="144">
      <c r="A166" s="580">
        <v>11</v>
      </c>
      <c r="B166" s="567" t="s">
        <v>413</v>
      </c>
      <c r="C166" s="568">
        <v>153000</v>
      </c>
      <c r="D166" s="582">
        <v>149731.32</v>
      </c>
      <c r="E166" s="570" t="s">
        <v>25</v>
      </c>
      <c r="F166" s="571" t="s">
        <v>79</v>
      </c>
      <c r="G166" s="568">
        <v>149400</v>
      </c>
      <c r="H166" s="571" t="s">
        <v>79</v>
      </c>
      <c r="I166" s="568">
        <v>149400</v>
      </c>
      <c r="J166" s="570" t="s">
        <v>27</v>
      </c>
      <c r="K166" s="602" t="s">
        <v>414</v>
      </c>
      <c r="L166" s="571"/>
      <c r="M166" s="603"/>
      <c r="N166" s="603"/>
    </row>
    <row r="167" spans="1:14" s="604" customFormat="1" ht="144">
      <c r="A167" s="580">
        <v>12</v>
      </c>
      <c r="B167" s="567" t="s">
        <v>371</v>
      </c>
      <c r="C167" s="568">
        <v>2500</v>
      </c>
      <c r="D167" s="582">
        <v>2500</v>
      </c>
      <c r="E167" s="583" t="s">
        <v>30</v>
      </c>
      <c r="F167" s="571" t="s">
        <v>31</v>
      </c>
      <c r="G167" s="568">
        <v>2500</v>
      </c>
      <c r="H167" s="571" t="s">
        <v>31</v>
      </c>
      <c r="I167" s="568">
        <v>2500</v>
      </c>
      <c r="J167" s="583" t="s">
        <v>32</v>
      </c>
      <c r="K167" s="602">
        <v>24878</v>
      </c>
      <c r="L167" s="571" t="s">
        <v>22</v>
      </c>
      <c r="M167" s="603"/>
      <c r="N167" s="603"/>
    </row>
    <row r="168" spans="1:14" s="604" customFormat="1" ht="144">
      <c r="A168" s="580">
        <v>13</v>
      </c>
      <c r="B168" s="567" t="s">
        <v>243</v>
      </c>
      <c r="C168" s="568">
        <v>4500</v>
      </c>
      <c r="D168" s="582">
        <v>4500</v>
      </c>
      <c r="E168" s="583" t="s">
        <v>30</v>
      </c>
      <c r="F168" s="571" t="s">
        <v>31</v>
      </c>
      <c r="G168" s="568">
        <v>4500</v>
      </c>
      <c r="H168" s="571" t="s">
        <v>31</v>
      </c>
      <c r="I168" s="568">
        <v>4500</v>
      </c>
      <c r="J168" s="583" t="s">
        <v>32</v>
      </c>
      <c r="K168" s="602">
        <v>24878</v>
      </c>
      <c r="L168" s="571" t="s">
        <v>22</v>
      </c>
      <c r="M168" s="603"/>
      <c r="N168" s="603"/>
    </row>
    <row r="169" spans="1:14" s="604" customFormat="1" ht="216">
      <c r="A169" s="605">
        <v>14</v>
      </c>
      <c r="B169" s="567" t="s">
        <v>415</v>
      </c>
      <c r="C169" s="568">
        <v>2660000</v>
      </c>
      <c r="D169" s="582">
        <v>2475353.3199999998</v>
      </c>
      <c r="E169" s="580" t="s">
        <v>84</v>
      </c>
      <c r="F169" s="606" t="s">
        <v>845</v>
      </c>
      <c r="G169" s="607">
        <v>1780000</v>
      </c>
      <c r="H169" s="608" t="s">
        <v>416</v>
      </c>
      <c r="I169" s="568">
        <v>1780000</v>
      </c>
      <c r="J169" s="570" t="s">
        <v>27</v>
      </c>
      <c r="K169" s="584" t="s">
        <v>417</v>
      </c>
      <c r="L169" s="572"/>
    </row>
    <row r="170" spans="1:14" s="604" customFormat="1">
      <c r="A170" s="605"/>
      <c r="B170" s="567"/>
      <c r="C170" s="568"/>
      <c r="D170" s="582"/>
      <c r="E170" s="580"/>
      <c r="F170" s="606" t="s">
        <v>846</v>
      </c>
      <c r="G170" s="607">
        <v>1790000</v>
      </c>
      <c r="H170" s="608"/>
      <c r="I170" s="568"/>
      <c r="J170" s="570"/>
      <c r="K170" s="584"/>
      <c r="L170" s="572"/>
    </row>
    <row r="171" spans="1:14" s="604" customFormat="1">
      <c r="A171" s="605"/>
      <c r="B171" s="567"/>
      <c r="C171" s="568"/>
      <c r="D171" s="582"/>
      <c r="E171" s="580"/>
      <c r="F171" s="606" t="s">
        <v>834</v>
      </c>
      <c r="G171" s="607">
        <v>1950000</v>
      </c>
      <c r="H171" s="608"/>
      <c r="I171" s="568"/>
      <c r="J171" s="570"/>
      <c r="K171" s="584"/>
      <c r="L171" s="572"/>
    </row>
    <row r="172" spans="1:14" s="604" customFormat="1">
      <c r="A172" s="605"/>
      <c r="B172" s="567"/>
      <c r="C172" s="568"/>
      <c r="D172" s="582"/>
      <c r="E172" s="580"/>
      <c r="F172" s="606" t="s">
        <v>836</v>
      </c>
      <c r="G172" s="607">
        <v>1999999</v>
      </c>
      <c r="H172" s="608"/>
      <c r="I172" s="568"/>
      <c r="J172" s="570"/>
      <c r="K172" s="584"/>
      <c r="L172" s="572"/>
    </row>
    <row r="173" spans="1:14" s="604" customFormat="1">
      <c r="A173" s="605"/>
      <c r="B173" s="567"/>
      <c r="C173" s="568"/>
      <c r="D173" s="582"/>
      <c r="E173" s="580"/>
      <c r="F173" s="606" t="s">
        <v>839</v>
      </c>
      <c r="G173" s="607">
        <v>2125000</v>
      </c>
      <c r="H173" s="608"/>
      <c r="I173" s="568"/>
      <c r="J173" s="570"/>
      <c r="K173" s="584"/>
      <c r="L173" s="572"/>
    </row>
    <row r="174" spans="1:14" s="604" customFormat="1">
      <c r="A174" s="605"/>
      <c r="B174" s="567"/>
      <c r="C174" s="568"/>
      <c r="D174" s="582"/>
      <c r="E174" s="580"/>
      <c r="F174" s="606" t="s">
        <v>835</v>
      </c>
      <c r="G174" s="607">
        <v>2147400</v>
      </c>
      <c r="H174" s="608"/>
      <c r="I174" s="568"/>
      <c r="J174" s="570"/>
      <c r="K174" s="584"/>
      <c r="L174" s="572"/>
    </row>
    <row r="175" spans="1:14" s="604" customFormat="1">
      <c r="A175" s="605"/>
      <c r="B175" s="567"/>
      <c r="C175" s="568"/>
      <c r="D175" s="582"/>
      <c r="E175" s="580"/>
      <c r="F175" s="606" t="s">
        <v>847</v>
      </c>
      <c r="G175" s="607">
        <v>2200000</v>
      </c>
      <c r="H175" s="608"/>
      <c r="I175" s="568"/>
      <c r="J175" s="570"/>
      <c r="K175" s="584"/>
      <c r="L175" s="572"/>
    </row>
    <row r="176" spans="1:14" s="604" customFormat="1">
      <c r="A176" s="605"/>
      <c r="B176" s="567"/>
      <c r="C176" s="568"/>
      <c r="D176" s="582"/>
      <c r="E176" s="580"/>
      <c r="F176" s="606" t="s">
        <v>848</v>
      </c>
      <c r="G176" s="607">
        <v>2228000</v>
      </c>
      <c r="H176" s="608"/>
      <c r="I176" s="568"/>
      <c r="J176" s="570"/>
      <c r="K176" s="584"/>
      <c r="L176" s="572"/>
    </row>
    <row r="177" spans="1:12" s="604" customFormat="1">
      <c r="A177" s="605"/>
      <c r="B177" s="567"/>
      <c r="C177" s="568"/>
      <c r="D177" s="582"/>
      <c r="E177" s="580"/>
      <c r="F177" s="609" t="s">
        <v>849</v>
      </c>
      <c r="G177" s="610">
        <v>2400000</v>
      </c>
      <c r="H177" s="608"/>
      <c r="I177" s="568"/>
      <c r="J177" s="570"/>
      <c r="K177" s="584"/>
      <c r="L177" s="572"/>
    </row>
    <row r="178" spans="1:12" s="604" customFormat="1" ht="180">
      <c r="A178" s="605">
        <v>15</v>
      </c>
      <c r="B178" s="567" t="s">
        <v>418</v>
      </c>
      <c r="C178" s="568">
        <v>3167000</v>
      </c>
      <c r="D178" s="582">
        <v>2989214.59</v>
      </c>
      <c r="E178" s="580" t="s">
        <v>84</v>
      </c>
      <c r="F178" s="611" t="s">
        <v>845</v>
      </c>
      <c r="G178" s="607">
        <v>2150000</v>
      </c>
      <c r="H178" s="608" t="s">
        <v>416</v>
      </c>
      <c r="I178" s="568">
        <v>2150000</v>
      </c>
      <c r="J178" s="570" t="s">
        <v>27</v>
      </c>
      <c r="K178" s="584" t="s">
        <v>419</v>
      </c>
      <c r="L178" s="572"/>
    </row>
    <row r="179" spans="1:12" s="604" customFormat="1" ht="72">
      <c r="A179" s="605"/>
      <c r="B179" s="567"/>
      <c r="C179" s="568"/>
      <c r="D179" s="582"/>
      <c r="E179" s="580"/>
      <c r="F179" s="611" t="s">
        <v>846</v>
      </c>
      <c r="G179" s="607">
        <v>2170000</v>
      </c>
      <c r="H179" s="608"/>
      <c r="I179" s="568"/>
      <c r="J179" s="570"/>
      <c r="K179" s="584"/>
      <c r="L179" s="572"/>
    </row>
    <row r="180" spans="1:12" s="604" customFormat="1" ht="72">
      <c r="A180" s="605"/>
      <c r="B180" s="567"/>
      <c r="C180" s="568"/>
      <c r="D180" s="582"/>
      <c r="E180" s="580"/>
      <c r="F180" s="611" t="s">
        <v>844</v>
      </c>
      <c r="G180" s="607">
        <v>2333332</v>
      </c>
      <c r="H180" s="608"/>
      <c r="I180" s="568"/>
      <c r="J180" s="570"/>
      <c r="K180" s="584"/>
      <c r="L180" s="572"/>
    </row>
    <row r="181" spans="1:12" s="604" customFormat="1" ht="72">
      <c r="A181" s="605"/>
      <c r="B181" s="567"/>
      <c r="C181" s="568"/>
      <c r="D181" s="582"/>
      <c r="E181" s="580"/>
      <c r="F181" s="611" t="s">
        <v>834</v>
      </c>
      <c r="G181" s="607">
        <v>2350000</v>
      </c>
      <c r="H181" s="608"/>
      <c r="I181" s="568"/>
      <c r="J181" s="570"/>
      <c r="K181" s="584"/>
      <c r="L181" s="572"/>
    </row>
    <row r="182" spans="1:12" s="604" customFormat="1" ht="72">
      <c r="A182" s="605"/>
      <c r="B182" s="567"/>
      <c r="C182" s="568"/>
      <c r="D182" s="582"/>
      <c r="E182" s="580"/>
      <c r="F182" s="611" t="s">
        <v>850</v>
      </c>
      <c r="G182" s="607">
        <v>2562500</v>
      </c>
      <c r="H182" s="608"/>
      <c r="I182" s="568"/>
      <c r="J182" s="570"/>
      <c r="K182" s="584"/>
      <c r="L182" s="572"/>
    </row>
    <row r="183" spans="1:12" s="604" customFormat="1" ht="72">
      <c r="A183" s="605"/>
      <c r="B183" s="567"/>
      <c r="C183" s="568"/>
      <c r="D183" s="582"/>
      <c r="E183" s="580"/>
      <c r="F183" s="611" t="s">
        <v>839</v>
      </c>
      <c r="G183" s="607">
        <v>2567890</v>
      </c>
      <c r="H183" s="608"/>
      <c r="I183" s="568"/>
      <c r="J183" s="570"/>
      <c r="K183" s="584"/>
      <c r="L183" s="572"/>
    </row>
    <row r="184" spans="1:12" s="604" customFormat="1" ht="72">
      <c r="A184" s="605"/>
      <c r="B184" s="567"/>
      <c r="C184" s="568"/>
      <c r="D184" s="582"/>
      <c r="E184" s="580"/>
      <c r="F184" s="611" t="s">
        <v>847</v>
      </c>
      <c r="G184" s="607">
        <v>2600000</v>
      </c>
      <c r="H184" s="608"/>
      <c r="I184" s="568"/>
      <c r="J184" s="570"/>
      <c r="K184" s="584"/>
      <c r="L184" s="572"/>
    </row>
    <row r="185" spans="1:12" s="604" customFormat="1" ht="72">
      <c r="A185" s="605"/>
      <c r="B185" s="567"/>
      <c r="C185" s="568"/>
      <c r="D185" s="582"/>
      <c r="E185" s="580"/>
      <c r="F185" s="611" t="s">
        <v>848</v>
      </c>
      <c r="G185" s="607">
        <v>2680000</v>
      </c>
      <c r="H185" s="608"/>
      <c r="I185" s="568"/>
      <c r="J185" s="570"/>
      <c r="K185" s="584"/>
      <c r="L185" s="572"/>
    </row>
    <row r="186" spans="1:12" s="604" customFormat="1">
      <c r="A186" s="605"/>
      <c r="B186" s="567"/>
      <c r="C186" s="568"/>
      <c r="D186" s="582"/>
      <c r="E186" s="580"/>
      <c r="F186" s="612" t="s">
        <v>851</v>
      </c>
      <c r="G186" s="610">
        <v>3167000</v>
      </c>
      <c r="H186" s="608"/>
      <c r="I186" s="568"/>
      <c r="J186" s="570"/>
      <c r="K186" s="584"/>
      <c r="L186" s="572"/>
    </row>
    <row r="187" spans="1:12" s="604" customFormat="1" ht="180">
      <c r="A187" s="605">
        <v>16</v>
      </c>
      <c r="B187" s="567" t="s">
        <v>852</v>
      </c>
      <c r="C187" s="568">
        <v>4335000</v>
      </c>
      <c r="D187" s="582">
        <v>4062298</v>
      </c>
      <c r="E187" s="580" t="s">
        <v>84</v>
      </c>
      <c r="F187" s="611" t="s">
        <v>853</v>
      </c>
      <c r="G187" s="607">
        <v>2900000</v>
      </c>
      <c r="H187" s="608" t="s">
        <v>420</v>
      </c>
      <c r="I187" s="568">
        <v>2900000</v>
      </c>
      <c r="J187" s="570" t="s">
        <v>27</v>
      </c>
      <c r="K187" s="584" t="s">
        <v>421</v>
      </c>
      <c r="L187" s="572"/>
    </row>
    <row r="188" spans="1:12" s="604" customFormat="1">
      <c r="A188" s="605"/>
      <c r="B188" s="567"/>
      <c r="C188" s="568"/>
      <c r="D188" s="582"/>
      <c r="E188" s="580"/>
      <c r="F188" s="611" t="s">
        <v>833</v>
      </c>
      <c r="G188" s="607">
        <v>2950000</v>
      </c>
      <c r="H188" s="608"/>
      <c r="I188" s="568"/>
      <c r="J188" s="570"/>
      <c r="K188" s="584"/>
      <c r="L188" s="572"/>
    </row>
    <row r="189" spans="1:12" s="604" customFormat="1" ht="72">
      <c r="A189" s="605"/>
      <c r="B189" s="567"/>
      <c r="C189" s="568"/>
      <c r="D189" s="582"/>
      <c r="E189" s="580"/>
      <c r="F189" s="611" t="s">
        <v>854</v>
      </c>
      <c r="G189" s="607">
        <v>3200000</v>
      </c>
      <c r="H189" s="608"/>
      <c r="I189" s="568"/>
      <c r="J189" s="570"/>
      <c r="K189" s="584"/>
      <c r="L189" s="572"/>
    </row>
    <row r="190" spans="1:12" s="604" customFormat="1" ht="72">
      <c r="A190" s="605"/>
      <c r="B190" s="567"/>
      <c r="C190" s="568"/>
      <c r="D190" s="582"/>
      <c r="E190" s="580"/>
      <c r="F190" s="611" t="s">
        <v>844</v>
      </c>
      <c r="G190" s="607">
        <v>3333333</v>
      </c>
      <c r="H190" s="608"/>
      <c r="I190" s="568"/>
      <c r="J190" s="570"/>
      <c r="K190" s="584"/>
      <c r="L190" s="572"/>
    </row>
    <row r="191" spans="1:12" s="604" customFormat="1" ht="72">
      <c r="A191" s="605"/>
      <c r="B191" s="567"/>
      <c r="C191" s="568"/>
      <c r="D191" s="582"/>
      <c r="E191" s="580"/>
      <c r="F191" s="611" t="s">
        <v>855</v>
      </c>
      <c r="G191" s="607">
        <v>3650000</v>
      </c>
      <c r="H191" s="608"/>
      <c r="I191" s="568"/>
      <c r="J191" s="570"/>
      <c r="K191" s="584"/>
      <c r="L191" s="572"/>
    </row>
    <row r="192" spans="1:12" s="604" customFormat="1" ht="72">
      <c r="A192" s="605"/>
      <c r="B192" s="567"/>
      <c r="C192" s="568"/>
      <c r="D192" s="582"/>
      <c r="E192" s="580"/>
      <c r="F192" s="611" t="s">
        <v>843</v>
      </c>
      <c r="G192" s="607">
        <v>3678901</v>
      </c>
      <c r="H192" s="608"/>
      <c r="I192" s="568"/>
      <c r="J192" s="570"/>
      <c r="K192" s="584"/>
      <c r="L192" s="572"/>
    </row>
    <row r="193" spans="1:14" s="604" customFormat="1" ht="72">
      <c r="A193" s="605"/>
      <c r="B193" s="567"/>
      <c r="C193" s="568"/>
      <c r="D193" s="582"/>
      <c r="E193" s="580"/>
      <c r="F193" s="611" t="s">
        <v>837</v>
      </c>
      <c r="G193" s="607">
        <v>3780000</v>
      </c>
      <c r="H193" s="608"/>
      <c r="I193" s="568"/>
      <c r="J193" s="570"/>
      <c r="K193" s="584"/>
      <c r="L193" s="572"/>
    </row>
    <row r="194" spans="1:14" s="604" customFormat="1">
      <c r="A194" s="605"/>
      <c r="B194" s="567"/>
      <c r="C194" s="568"/>
      <c r="D194" s="582"/>
      <c r="E194" s="580"/>
      <c r="F194" s="611" t="s">
        <v>849</v>
      </c>
      <c r="G194" s="607">
        <v>4100000</v>
      </c>
      <c r="H194" s="608"/>
      <c r="I194" s="568"/>
      <c r="J194" s="570"/>
      <c r="K194" s="584"/>
      <c r="L194" s="572"/>
    </row>
    <row r="195" spans="1:14" s="604" customFormat="1" ht="144">
      <c r="A195" s="580">
        <v>17</v>
      </c>
      <c r="B195" s="567" t="s">
        <v>422</v>
      </c>
      <c r="C195" s="568">
        <v>403000</v>
      </c>
      <c r="D195" s="582">
        <v>386935.46</v>
      </c>
      <c r="E195" s="570" t="s">
        <v>25</v>
      </c>
      <c r="F195" s="571" t="s">
        <v>79</v>
      </c>
      <c r="G195" s="568">
        <v>386600</v>
      </c>
      <c r="H195" s="571" t="s">
        <v>79</v>
      </c>
      <c r="I195" s="568">
        <v>386600</v>
      </c>
      <c r="J195" s="570" t="s">
        <v>27</v>
      </c>
      <c r="K195" s="580" t="s">
        <v>423</v>
      </c>
      <c r="L195" s="571"/>
      <c r="M195" s="603"/>
      <c r="N195" s="603"/>
    </row>
    <row r="196" spans="1:14" s="604" customFormat="1">
      <c r="A196" s="580">
        <v>18</v>
      </c>
      <c r="B196" s="567" t="s">
        <v>424</v>
      </c>
      <c r="C196" s="568">
        <v>950</v>
      </c>
      <c r="D196" s="582">
        <v>950</v>
      </c>
      <c r="E196" s="570" t="s">
        <v>25</v>
      </c>
      <c r="F196" s="571" t="s">
        <v>26</v>
      </c>
      <c r="G196" s="568">
        <v>950</v>
      </c>
      <c r="H196" s="571" t="s">
        <v>26</v>
      </c>
      <c r="I196" s="568">
        <v>950</v>
      </c>
      <c r="J196" s="570" t="s">
        <v>27</v>
      </c>
      <c r="K196" s="602" t="s">
        <v>425</v>
      </c>
      <c r="L196" s="571"/>
      <c r="M196" s="603"/>
      <c r="N196" s="603"/>
    </row>
    <row r="197" spans="1:14" s="604" customFormat="1">
      <c r="A197" s="580">
        <v>19</v>
      </c>
      <c r="B197" s="567" t="s">
        <v>426</v>
      </c>
      <c r="C197" s="568">
        <v>2160</v>
      </c>
      <c r="D197" s="582">
        <v>2160</v>
      </c>
      <c r="E197" s="570" t="s">
        <v>25</v>
      </c>
      <c r="F197" s="571" t="s">
        <v>45</v>
      </c>
      <c r="G197" s="568">
        <v>2160</v>
      </c>
      <c r="H197" s="571" t="s">
        <v>45</v>
      </c>
      <c r="I197" s="568">
        <v>2160</v>
      </c>
      <c r="J197" s="570" t="s">
        <v>27</v>
      </c>
      <c r="K197" s="602" t="s">
        <v>427</v>
      </c>
      <c r="L197" s="571"/>
      <c r="M197" s="603"/>
      <c r="N197" s="603"/>
    </row>
    <row r="198" spans="1:14" s="604" customFormat="1" ht="144">
      <c r="A198" s="580">
        <v>20</v>
      </c>
      <c r="B198" s="567" t="s">
        <v>261</v>
      </c>
      <c r="C198" s="568">
        <v>2000</v>
      </c>
      <c r="D198" s="582">
        <v>2000</v>
      </c>
      <c r="E198" s="583" t="s">
        <v>30</v>
      </c>
      <c r="F198" s="571" t="s">
        <v>31</v>
      </c>
      <c r="G198" s="568">
        <v>2000</v>
      </c>
      <c r="H198" s="571" t="s">
        <v>31</v>
      </c>
      <c r="I198" s="568">
        <v>2000</v>
      </c>
      <c r="J198" s="583" t="s">
        <v>32</v>
      </c>
      <c r="K198" s="602">
        <v>24885</v>
      </c>
      <c r="L198" s="571" t="s">
        <v>22</v>
      </c>
      <c r="M198" s="603"/>
      <c r="N198" s="603"/>
    </row>
    <row r="199" spans="1:14" s="604" customFormat="1" ht="144">
      <c r="A199" s="580">
        <v>21</v>
      </c>
      <c r="B199" s="567" t="s">
        <v>176</v>
      </c>
      <c r="C199" s="568">
        <v>2000</v>
      </c>
      <c r="D199" s="582">
        <v>2000</v>
      </c>
      <c r="E199" s="583" t="s">
        <v>30</v>
      </c>
      <c r="F199" s="571" t="s">
        <v>31</v>
      </c>
      <c r="G199" s="568">
        <v>2000</v>
      </c>
      <c r="H199" s="571" t="s">
        <v>31</v>
      </c>
      <c r="I199" s="568">
        <v>2000</v>
      </c>
      <c r="J199" s="583" t="s">
        <v>32</v>
      </c>
      <c r="K199" s="602">
        <v>24885</v>
      </c>
      <c r="L199" s="571" t="s">
        <v>22</v>
      </c>
      <c r="M199" s="603"/>
      <c r="N199" s="603"/>
    </row>
    <row r="200" spans="1:14" s="604" customFormat="1" ht="108">
      <c r="A200" s="580">
        <v>22</v>
      </c>
      <c r="B200" s="567" t="s">
        <v>428</v>
      </c>
      <c r="C200" s="568">
        <v>3000</v>
      </c>
      <c r="D200" s="582">
        <v>3000</v>
      </c>
      <c r="E200" s="570" t="s">
        <v>25</v>
      </c>
      <c r="F200" s="571" t="s">
        <v>49</v>
      </c>
      <c r="G200" s="568">
        <v>3000</v>
      </c>
      <c r="H200" s="571" t="s">
        <v>49</v>
      </c>
      <c r="I200" s="568">
        <v>3000</v>
      </c>
      <c r="J200" s="570" t="s">
        <v>27</v>
      </c>
      <c r="K200" s="602" t="s">
        <v>429</v>
      </c>
      <c r="L200" s="571"/>
      <c r="M200" s="603"/>
      <c r="N200" s="603"/>
    </row>
    <row r="201" spans="1:14" s="604" customFormat="1">
      <c r="A201" s="580">
        <v>23</v>
      </c>
      <c r="B201" s="567" t="s">
        <v>430</v>
      </c>
      <c r="C201" s="568">
        <v>3900</v>
      </c>
      <c r="D201" s="582">
        <v>3900</v>
      </c>
      <c r="E201" s="570" t="s">
        <v>25</v>
      </c>
      <c r="F201" s="571" t="s">
        <v>45</v>
      </c>
      <c r="G201" s="590">
        <v>3900</v>
      </c>
      <c r="H201" s="571" t="s">
        <v>45</v>
      </c>
      <c r="I201" s="568">
        <v>3900</v>
      </c>
      <c r="J201" s="570" t="s">
        <v>27</v>
      </c>
      <c r="K201" s="602" t="s">
        <v>431</v>
      </c>
      <c r="L201" s="571"/>
      <c r="M201" s="603"/>
      <c r="N201" s="603"/>
    </row>
    <row r="202" spans="1:14" s="604" customFormat="1" ht="144">
      <c r="A202" s="580">
        <v>24</v>
      </c>
      <c r="B202" s="567" t="s">
        <v>243</v>
      </c>
      <c r="C202" s="568">
        <v>4500</v>
      </c>
      <c r="D202" s="582">
        <v>4500</v>
      </c>
      <c r="E202" s="583" t="s">
        <v>30</v>
      </c>
      <c r="F202" s="571" t="s">
        <v>31</v>
      </c>
      <c r="G202" s="590">
        <v>4500</v>
      </c>
      <c r="H202" s="571" t="s">
        <v>31</v>
      </c>
      <c r="I202" s="568">
        <v>4500</v>
      </c>
      <c r="J202" s="583" t="s">
        <v>32</v>
      </c>
      <c r="K202" s="602">
        <v>24886</v>
      </c>
      <c r="L202" s="571" t="s">
        <v>22</v>
      </c>
      <c r="M202" s="603"/>
      <c r="N202" s="603"/>
    </row>
    <row r="203" spans="1:14" s="604" customFormat="1" ht="144">
      <c r="A203" s="580">
        <v>25</v>
      </c>
      <c r="B203" s="567" t="s">
        <v>239</v>
      </c>
      <c r="C203" s="568">
        <v>3000</v>
      </c>
      <c r="D203" s="582">
        <v>3000</v>
      </c>
      <c r="E203" s="583" t="s">
        <v>30</v>
      </c>
      <c r="F203" s="571" t="s">
        <v>31</v>
      </c>
      <c r="G203" s="590">
        <v>3000</v>
      </c>
      <c r="H203" s="571" t="s">
        <v>31</v>
      </c>
      <c r="I203" s="568">
        <v>3000</v>
      </c>
      <c r="J203" s="583" t="s">
        <v>32</v>
      </c>
      <c r="K203" s="602" t="s">
        <v>432</v>
      </c>
      <c r="L203" s="571" t="s">
        <v>22</v>
      </c>
      <c r="M203" s="603"/>
      <c r="N203" s="603"/>
    </row>
    <row r="204" spans="1:14" s="604" customFormat="1" ht="144">
      <c r="A204" s="580">
        <v>26</v>
      </c>
      <c r="B204" s="567" t="s">
        <v>177</v>
      </c>
      <c r="C204" s="568">
        <v>2500</v>
      </c>
      <c r="D204" s="582">
        <v>2500</v>
      </c>
      <c r="E204" s="583" t="s">
        <v>30</v>
      </c>
      <c r="F204" s="571" t="s">
        <v>31</v>
      </c>
      <c r="G204" s="590">
        <v>2500</v>
      </c>
      <c r="H204" s="571" t="s">
        <v>31</v>
      </c>
      <c r="I204" s="568">
        <v>2500</v>
      </c>
      <c r="J204" s="583" t="s">
        <v>32</v>
      </c>
      <c r="K204" s="602">
        <v>24886</v>
      </c>
      <c r="L204" s="571" t="s">
        <v>22</v>
      </c>
      <c r="M204" s="603"/>
      <c r="N204" s="603"/>
    </row>
    <row r="205" spans="1:14" s="604" customFormat="1">
      <c r="A205" s="580">
        <v>27</v>
      </c>
      <c r="B205" s="567" t="s">
        <v>433</v>
      </c>
      <c r="C205" s="568">
        <v>15800</v>
      </c>
      <c r="D205" s="582">
        <v>15800</v>
      </c>
      <c r="E205" s="570" t="s">
        <v>25</v>
      </c>
      <c r="F205" s="571" t="s">
        <v>434</v>
      </c>
      <c r="G205" s="590">
        <v>15800</v>
      </c>
      <c r="H205" s="571" t="s">
        <v>434</v>
      </c>
      <c r="I205" s="568">
        <v>15800</v>
      </c>
      <c r="J205" s="570" t="s">
        <v>27</v>
      </c>
      <c r="K205" s="602" t="s">
        <v>435</v>
      </c>
      <c r="L205" s="571"/>
      <c r="M205" s="603"/>
      <c r="N205" s="603"/>
    </row>
    <row r="206" spans="1:14" s="604" customFormat="1">
      <c r="A206" s="580">
        <v>28</v>
      </c>
      <c r="B206" s="567" t="s">
        <v>436</v>
      </c>
      <c r="C206" s="568">
        <v>9600</v>
      </c>
      <c r="D206" s="582">
        <v>9600</v>
      </c>
      <c r="E206" s="570" t="s">
        <v>25</v>
      </c>
      <c r="F206" s="571" t="s">
        <v>78</v>
      </c>
      <c r="G206" s="590">
        <v>9600</v>
      </c>
      <c r="H206" s="571" t="s">
        <v>78</v>
      </c>
      <c r="I206" s="568">
        <v>9600</v>
      </c>
      <c r="J206" s="570" t="s">
        <v>27</v>
      </c>
      <c r="K206" s="602" t="s">
        <v>437</v>
      </c>
      <c r="L206" s="571"/>
      <c r="M206" s="603"/>
      <c r="N206" s="603"/>
    </row>
    <row r="207" spans="1:14" s="604" customFormat="1">
      <c r="A207" s="580">
        <v>29</v>
      </c>
      <c r="B207" s="567" t="s">
        <v>367</v>
      </c>
      <c r="C207" s="613">
        <v>18680</v>
      </c>
      <c r="D207" s="582">
        <v>18680</v>
      </c>
      <c r="E207" s="570" t="s">
        <v>25</v>
      </c>
      <c r="F207" s="571" t="s">
        <v>26</v>
      </c>
      <c r="G207" s="568">
        <v>18680</v>
      </c>
      <c r="H207" s="614" t="s">
        <v>26</v>
      </c>
      <c r="I207" s="568">
        <v>18680</v>
      </c>
      <c r="J207" s="574" t="s">
        <v>27</v>
      </c>
      <c r="K207" s="602" t="s">
        <v>438</v>
      </c>
      <c r="L207" s="571"/>
      <c r="M207" s="603"/>
      <c r="N207" s="603"/>
    </row>
    <row r="208" spans="1:14" s="604" customFormat="1">
      <c r="A208" s="580">
        <v>30</v>
      </c>
      <c r="B208" s="598" t="s">
        <v>439</v>
      </c>
      <c r="C208" s="613">
        <v>2500</v>
      </c>
      <c r="D208" s="582">
        <v>2500</v>
      </c>
      <c r="E208" s="580" t="s">
        <v>25</v>
      </c>
      <c r="F208" s="615" t="s">
        <v>440</v>
      </c>
      <c r="G208" s="582">
        <v>2500</v>
      </c>
      <c r="H208" s="615" t="s">
        <v>440</v>
      </c>
      <c r="I208" s="568">
        <v>2500</v>
      </c>
      <c r="J208" s="574" t="s">
        <v>27</v>
      </c>
      <c r="K208" s="580" t="s">
        <v>441</v>
      </c>
      <c r="L208" s="571"/>
      <c r="M208" s="603"/>
      <c r="N208" s="603"/>
    </row>
    <row r="209" spans="1:14" s="604" customFormat="1" ht="144">
      <c r="A209" s="580">
        <v>31</v>
      </c>
      <c r="B209" s="567" t="s">
        <v>295</v>
      </c>
      <c r="C209" s="613">
        <v>3000</v>
      </c>
      <c r="D209" s="582">
        <v>3000</v>
      </c>
      <c r="E209" s="583" t="s">
        <v>30</v>
      </c>
      <c r="F209" s="571" t="s">
        <v>31</v>
      </c>
      <c r="G209" s="582">
        <v>3000</v>
      </c>
      <c r="H209" s="571" t="s">
        <v>31</v>
      </c>
      <c r="I209" s="568">
        <v>3000</v>
      </c>
      <c r="J209" s="583" t="s">
        <v>32</v>
      </c>
      <c r="K209" s="602">
        <v>24887</v>
      </c>
      <c r="L209" s="571" t="s">
        <v>22</v>
      </c>
      <c r="M209" s="603"/>
      <c r="N209" s="603"/>
    </row>
    <row r="210" spans="1:14" s="604" customFormat="1" ht="144">
      <c r="A210" s="580">
        <v>32</v>
      </c>
      <c r="B210" s="567" t="s">
        <v>442</v>
      </c>
      <c r="C210" s="613">
        <v>2500</v>
      </c>
      <c r="D210" s="582">
        <v>2500</v>
      </c>
      <c r="E210" s="583" t="s">
        <v>30</v>
      </c>
      <c r="F210" s="571" t="s">
        <v>31</v>
      </c>
      <c r="G210" s="582">
        <v>2500</v>
      </c>
      <c r="H210" s="571" t="s">
        <v>31</v>
      </c>
      <c r="I210" s="568">
        <v>2500</v>
      </c>
      <c r="J210" s="583" t="s">
        <v>32</v>
      </c>
      <c r="K210" s="602">
        <v>24887</v>
      </c>
      <c r="L210" s="571" t="s">
        <v>22</v>
      </c>
      <c r="M210" s="603"/>
      <c r="N210" s="603"/>
    </row>
    <row r="211" spans="1:14" s="604" customFormat="1" ht="216">
      <c r="A211" s="580">
        <v>33</v>
      </c>
      <c r="B211" s="567" t="s">
        <v>443</v>
      </c>
      <c r="C211" s="613">
        <v>67000</v>
      </c>
      <c r="D211" s="582">
        <v>64905.43</v>
      </c>
      <c r="E211" s="580" t="s">
        <v>25</v>
      </c>
      <c r="F211" s="571" t="s">
        <v>398</v>
      </c>
      <c r="G211" s="582">
        <v>64900</v>
      </c>
      <c r="H211" s="571" t="s">
        <v>398</v>
      </c>
      <c r="I211" s="568">
        <v>64900</v>
      </c>
      <c r="J211" s="574" t="s">
        <v>27</v>
      </c>
      <c r="K211" s="602" t="s">
        <v>444</v>
      </c>
      <c r="L211" s="571"/>
      <c r="M211" s="603"/>
      <c r="N211" s="603"/>
    </row>
    <row r="212" spans="1:14" s="604" customFormat="1" ht="144">
      <c r="A212" s="580">
        <v>34</v>
      </c>
      <c r="B212" s="598" t="s">
        <v>445</v>
      </c>
      <c r="C212" s="613">
        <v>401000</v>
      </c>
      <c r="D212" s="582">
        <v>398098.64</v>
      </c>
      <c r="E212" s="580" t="s">
        <v>25</v>
      </c>
      <c r="F212" s="571" t="s">
        <v>446</v>
      </c>
      <c r="G212" s="582">
        <v>398000</v>
      </c>
      <c r="H212" s="571" t="s">
        <v>446</v>
      </c>
      <c r="I212" s="568">
        <v>398000</v>
      </c>
      <c r="J212" s="574" t="s">
        <v>27</v>
      </c>
      <c r="K212" s="580" t="s">
        <v>447</v>
      </c>
      <c r="L212" s="571"/>
      <c r="M212" s="603"/>
      <c r="N212" s="603"/>
    </row>
    <row r="213" spans="1:14" s="604" customFormat="1" ht="144">
      <c r="A213" s="580">
        <v>35</v>
      </c>
      <c r="B213" s="598" t="s">
        <v>448</v>
      </c>
      <c r="C213" s="613">
        <v>407000</v>
      </c>
      <c r="D213" s="582">
        <v>407711.41</v>
      </c>
      <c r="E213" s="580" t="s">
        <v>25</v>
      </c>
      <c r="F213" s="615" t="s">
        <v>174</v>
      </c>
      <c r="G213" s="582">
        <v>406500</v>
      </c>
      <c r="H213" s="615" t="s">
        <v>174</v>
      </c>
      <c r="I213" s="568">
        <v>406500</v>
      </c>
      <c r="J213" s="574" t="s">
        <v>27</v>
      </c>
      <c r="K213" s="580" t="s">
        <v>449</v>
      </c>
      <c r="L213" s="571"/>
      <c r="M213" s="603"/>
      <c r="N213" s="603"/>
    </row>
    <row r="214" spans="1:14" s="604" customFormat="1" ht="144">
      <c r="A214" s="580">
        <v>36</v>
      </c>
      <c r="B214" s="567" t="s">
        <v>450</v>
      </c>
      <c r="C214" s="613">
        <v>38000</v>
      </c>
      <c r="D214" s="582">
        <v>38519.25</v>
      </c>
      <c r="E214" s="580" t="s">
        <v>25</v>
      </c>
      <c r="F214" s="571" t="s">
        <v>79</v>
      </c>
      <c r="G214" s="568">
        <v>37900</v>
      </c>
      <c r="H214" s="571" t="s">
        <v>79</v>
      </c>
      <c r="I214" s="568">
        <v>37900</v>
      </c>
      <c r="J214" s="574" t="s">
        <v>27</v>
      </c>
      <c r="K214" s="602" t="s">
        <v>451</v>
      </c>
      <c r="L214" s="571"/>
      <c r="M214" s="603"/>
      <c r="N214" s="603"/>
    </row>
    <row r="215" spans="1:14" s="604" customFormat="1" ht="72">
      <c r="A215" s="580">
        <v>37</v>
      </c>
      <c r="B215" s="567" t="s">
        <v>452</v>
      </c>
      <c r="C215" s="613">
        <v>48000</v>
      </c>
      <c r="D215" s="582">
        <v>48000</v>
      </c>
      <c r="E215" s="580" t="s">
        <v>25</v>
      </c>
      <c r="F215" s="571" t="s">
        <v>45</v>
      </c>
      <c r="G215" s="568">
        <v>48000</v>
      </c>
      <c r="H215" s="571" t="s">
        <v>45</v>
      </c>
      <c r="I215" s="568">
        <v>48000</v>
      </c>
      <c r="J215" s="574" t="s">
        <v>27</v>
      </c>
      <c r="K215" s="602" t="s">
        <v>453</v>
      </c>
      <c r="L215" s="571"/>
      <c r="M215" s="603"/>
      <c r="N215" s="603"/>
    </row>
    <row r="216" spans="1:14" s="604" customFormat="1" ht="360">
      <c r="A216" s="580">
        <v>38</v>
      </c>
      <c r="B216" s="567" t="s">
        <v>454</v>
      </c>
      <c r="C216" s="613">
        <v>77800</v>
      </c>
      <c r="D216" s="582">
        <v>77800</v>
      </c>
      <c r="E216" s="580" t="s">
        <v>25</v>
      </c>
      <c r="F216" s="571" t="s">
        <v>45</v>
      </c>
      <c r="G216" s="568">
        <v>77800</v>
      </c>
      <c r="H216" s="571" t="s">
        <v>45</v>
      </c>
      <c r="I216" s="568">
        <v>77800</v>
      </c>
      <c r="J216" s="574" t="s">
        <v>27</v>
      </c>
      <c r="K216" s="602" t="s">
        <v>455</v>
      </c>
      <c r="L216" s="571"/>
      <c r="M216" s="603"/>
      <c r="N216" s="603"/>
    </row>
    <row r="217" spans="1:14" s="604" customFormat="1" ht="144">
      <c r="A217" s="580">
        <v>39</v>
      </c>
      <c r="B217" s="598" t="s">
        <v>456</v>
      </c>
      <c r="C217" s="613">
        <v>39500</v>
      </c>
      <c r="D217" s="582">
        <v>39500</v>
      </c>
      <c r="E217" s="580" t="s">
        <v>25</v>
      </c>
      <c r="F217" s="571" t="s">
        <v>87</v>
      </c>
      <c r="G217" s="568">
        <v>39500</v>
      </c>
      <c r="H217" s="571" t="s">
        <v>87</v>
      </c>
      <c r="I217" s="568">
        <v>39500</v>
      </c>
      <c r="J217" s="574" t="s">
        <v>27</v>
      </c>
      <c r="K217" s="602" t="s">
        <v>457</v>
      </c>
      <c r="L217" s="571"/>
      <c r="M217" s="603"/>
      <c r="N217" s="603"/>
    </row>
    <row r="218" spans="1:14" s="604" customFormat="1" ht="180">
      <c r="A218" s="580">
        <v>40</v>
      </c>
      <c r="B218" s="598" t="s">
        <v>458</v>
      </c>
      <c r="C218" s="613">
        <v>39500</v>
      </c>
      <c r="D218" s="582">
        <v>39500</v>
      </c>
      <c r="E218" s="580" t="s">
        <v>25</v>
      </c>
      <c r="F218" s="571" t="s">
        <v>87</v>
      </c>
      <c r="G218" s="568">
        <v>39500</v>
      </c>
      <c r="H218" s="571" t="s">
        <v>87</v>
      </c>
      <c r="I218" s="568">
        <v>39500</v>
      </c>
      <c r="J218" s="574" t="s">
        <v>27</v>
      </c>
      <c r="K218" s="602" t="s">
        <v>459</v>
      </c>
      <c r="L218" s="571"/>
      <c r="M218" s="603"/>
      <c r="N218" s="603"/>
    </row>
    <row r="219" spans="1:14" s="604" customFormat="1" ht="144">
      <c r="A219" s="580">
        <v>41</v>
      </c>
      <c r="B219" s="598" t="s">
        <v>460</v>
      </c>
      <c r="C219" s="613">
        <v>39500</v>
      </c>
      <c r="D219" s="582">
        <v>39500</v>
      </c>
      <c r="E219" s="580" t="s">
        <v>25</v>
      </c>
      <c r="F219" s="571" t="s">
        <v>87</v>
      </c>
      <c r="G219" s="568">
        <v>39500</v>
      </c>
      <c r="H219" s="571" t="s">
        <v>87</v>
      </c>
      <c r="I219" s="568">
        <v>39500</v>
      </c>
      <c r="J219" s="574" t="s">
        <v>27</v>
      </c>
      <c r="K219" s="602" t="s">
        <v>461</v>
      </c>
      <c r="L219" s="571"/>
      <c r="M219" s="603"/>
      <c r="N219" s="603"/>
    </row>
    <row r="220" spans="1:14" s="604" customFormat="1" ht="180">
      <c r="A220" s="580">
        <v>42</v>
      </c>
      <c r="B220" s="598" t="s">
        <v>462</v>
      </c>
      <c r="C220" s="613">
        <v>39500</v>
      </c>
      <c r="D220" s="582">
        <v>39500</v>
      </c>
      <c r="E220" s="580" t="s">
        <v>25</v>
      </c>
      <c r="F220" s="571" t="s">
        <v>87</v>
      </c>
      <c r="G220" s="568">
        <v>39500</v>
      </c>
      <c r="H220" s="571" t="s">
        <v>87</v>
      </c>
      <c r="I220" s="568">
        <v>39500</v>
      </c>
      <c r="J220" s="574" t="s">
        <v>27</v>
      </c>
      <c r="K220" s="580" t="s">
        <v>463</v>
      </c>
      <c r="L220" s="571"/>
      <c r="M220" s="603"/>
      <c r="N220" s="603"/>
    </row>
    <row r="221" spans="1:14" s="604" customFormat="1" ht="144">
      <c r="A221" s="580">
        <v>43</v>
      </c>
      <c r="B221" s="598" t="s">
        <v>464</v>
      </c>
      <c r="C221" s="613">
        <v>39500</v>
      </c>
      <c r="D221" s="582">
        <v>39500</v>
      </c>
      <c r="E221" s="580" t="s">
        <v>25</v>
      </c>
      <c r="F221" s="571" t="s">
        <v>87</v>
      </c>
      <c r="G221" s="568">
        <v>39500</v>
      </c>
      <c r="H221" s="571" t="s">
        <v>87</v>
      </c>
      <c r="I221" s="568">
        <v>39500</v>
      </c>
      <c r="J221" s="574" t="s">
        <v>27</v>
      </c>
      <c r="K221" s="602" t="s">
        <v>465</v>
      </c>
      <c r="L221" s="571"/>
      <c r="M221" s="603"/>
      <c r="N221" s="603"/>
    </row>
    <row r="222" spans="1:14" s="604" customFormat="1" ht="180">
      <c r="A222" s="580">
        <v>44</v>
      </c>
      <c r="B222" s="598" t="s">
        <v>466</v>
      </c>
      <c r="C222" s="613">
        <v>39500</v>
      </c>
      <c r="D222" s="582">
        <v>39500</v>
      </c>
      <c r="E222" s="580" t="s">
        <v>25</v>
      </c>
      <c r="F222" s="571" t="s">
        <v>87</v>
      </c>
      <c r="G222" s="568">
        <v>39500</v>
      </c>
      <c r="H222" s="571" t="s">
        <v>87</v>
      </c>
      <c r="I222" s="568">
        <v>39500</v>
      </c>
      <c r="J222" s="574" t="s">
        <v>27</v>
      </c>
      <c r="K222" s="602" t="s">
        <v>467</v>
      </c>
      <c r="L222" s="571"/>
      <c r="M222" s="603"/>
      <c r="N222" s="603"/>
    </row>
    <row r="223" spans="1:14" s="604" customFormat="1">
      <c r="A223" s="580">
        <v>45</v>
      </c>
      <c r="B223" s="616" t="s">
        <v>468</v>
      </c>
      <c r="C223" s="613">
        <v>10250</v>
      </c>
      <c r="D223" s="582">
        <v>10250</v>
      </c>
      <c r="E223" s="580" t="s">
        <v>25</v>
      </c>
      <c r="F223" s="615" t="s">
        <v>45</v>
      </c>
      <c r="G223" s="568">
        <v>10250</v>
      </c>
      <c r="H223" s="615" t="s">
        <v>45</v>
      </c>
      <c r="I223" s="568">
        <v>10250</v>
      </c>
      <c r="J223" s="585" t="s">
        <v>27</v>
      </c>
      <c r="K223" s="580" t="s">
        <v>469</v>
      </c>
      <c r="L223" s="571"/>
      <c r="M223" s="603"/>
      <c r="N223" s="603"/>
    </row>
    <row r="224" spans="1:14" s="604" customFormat="1">
      <c r="A224" s="580">
        <v>46</v>
      </c>
      <c r="B224" s="617" t="s">
        <v>470</v>
      </c>
      <c r="C224" s="613">
        <v>5820</v>
      </c>
      <c r="D224" s="582">
        <v>5820</v>
      </c>
      <c r="E224" s="580" t="s">
        <v>25</v>
      </c>
      <c r="F224" s="615" t="s">
        <v>26</v>
      </c>
      <c r="G224" s="568">
        <v>5820</v>
      </c>
      <c r="H224" s="615" t="s">
        <v>26</v>
      </c>
      <c r="I224" s="568">
        <v>5820</v>
      </c>
      <c r="J224" s="574" t="s">
        <v>27</v>
      </c>
      <c r="K224" s="580" t="s">
        <v>471</v>
      </c>
      <c r="L224" s="571"/>
      <c r="M224" s="603"/>
      <c r="N224" s="603"/>
    </row>
    <row r="225" spans="1:14" s="604" customFormat="1" ht="72">
      <c r="A225" s="580">
        <v>47</v>
      </c>
      <c r="B225" s="617" t="s">
        <v>472</v>
      </c>
      <c r="C225" s="613">
        <v>5410</v>
      </c>
      <c r="D225" s="582">
        <v>5410</v>
      </c>
      <c r="E225" s="580" t="s">
        <v>25</v>
      </c>
      <c r="F225" s="615" t="s">
        <v>101</v>
      </c>
      <c r="G225" s="568">
        <v>5410</v>
      </c>
      <c r="H225" s="615" t="s">
        <v>101</v>
      </c>
      <c r="I225" s="568">
        <v>5410</v>
      </c>
      <c r="J225" s="574" t="s">
        <v>27</v>
      </c>
      <c r="K225" s="602" t="s">
        <v>473</v>
      </c>
      <c r="L225" s="571"/>
      <c r="M225" s="603"/>
      <c r="N225" s="603"/>
    </row>
    <row r="226" spans="1:14" s="604" customFormat="1" ht="72">
      <c r="A226" s="580">
        <v>48</v>
      </c>
      <c r="B226" s="617" t="s">
        <v>474</v>
      </c>
      <c r="C226" s="613">
        <v>3900</v>
      </c>
      <c r="D226" s="582">
        <v>3900</v>
      </c>
      <c r="E226" s="580" t="s">
        <v>25</v>
      </c>
      <c r="F226" s="615" t="s">
        <v>49</v>
      </c>
      <c r="G226" s="568">
        <v>3900</v>
      </c>
      <c r="H226" s="615" t="s">
        <v>49</v>
      </c>
      <c r="I226" s="568">
        <v>3900</v>
      </c>
      <c r="J226" s="574" t="s">
        <v>27</v>
      </c>
      <c r="K226" s="618" t="s">
        <v>475</v>
      </c>
      <c r="L226" s="571"/>
      <c r="M226" s="603"/>
      <c r="N226" s="603"/>
    </row>
    <row r="227" spans="1:14" s="604" customFormat="1" ht="72">
      <c r="A227" s="580">
        <v>49</v>
      </c>
      <c r="B227" s="617" t="s">
        <v>476</v>
      </c>
      <c r="C227" s="613">
        <v>27058.5</v>
      </c>
      <c r="D227" s="582">
        <v>27058.5</v>
      </c>
      <c r="E227" s="596" t="s">
        <v>67</v>
      </c>
      <c r="F227" s="615" t="s">
        <v>267</v>
      </c>
      <c r="G227" s="568">
        <v>27058.5</v>
      </c>
      <c r="H227" s="615" t="s">
        <v>267</v>
      </c>
      <c r="I227" s="568">
        <v>27058.5</v>
      </c>
      <c r="J227" s="583" t="s">
        <v>69</v>
      </c>
      <c r="K227" s="618" t="s">
        <v>477</v>
      </c>
      <c r="L227" s="571"/>
      <c r="M227" s="603"/>
      <c r="N227" s="603"/>
    </row>
    <row r="228" spans="1:14" s="604" customFormat="1" ht="108">
      <c r="A228" s="580">
        <v>50</v>
      </c>
      <c r="B228" s="616" t="s">
        <v>478</v>
      </c>
      <c r="C228" s="613">
        <v>116351.55</v>
      </c>
      <c r="D228" s="582">
        <v>116351.55</v>
      </c>
      <c r="E228" s="596" t="s">
        <v>67</v>
      </c>
      <c r="F228" s="615" t="s">
        <v>267</v>
      </c>
      <c r="G228" s="568">
        <v>116351.55</v>
      </c>
      <c r="H228" s="615" t="s">
        <v>267</v>
      </c>
      <c r="I228" s="568">
        <v>116351.55</v>
      </c>
      <c r="J228" s="583" t="s">
        <v>69</v>
      </c>
      <c r="K228" s="618" t="s">
        <v>479</v>
      </c>
      <c r="L228" s="571"/>
      <c r="M228" s="603"/>
      <c r="N228" s="603"/>
    </row>
    <row r="229" spans="1:14" s="604" customFormat="1" ht="108">
      <c r="A229" s="580">
        <v>51</v>
      </c>
      <c r="B229" s="619" t="s">
        <v>480</v>
      </c>
      <c r="C229" s="613">
        <v>12000</v>
      </c>
      <c r="D229" s="582">
        <v>12000</v>
      </c>
      <c r="E229" s="580" t="s">
        <v>25</v>
      </c>
      <c r="F229" s="615" t="s">
        <v>75</v>
      </c>
      <c r="G229" s="568">
        <v>12000</v>
      </c>
      <c r="H229" s="615" t="s">
        <v>75</v>
      </c>
      <c r="I229" s="568">
        <v>12000</v>
      </c>
      <c r="J229" s="574" t="s">
        <v>105</v>
      </c>
      <c r="K229" s="618" t="s">
        <v>481</v>
      </c>
      <c r="L229" s="571"/>
      <c r="M229" s="603"/>
      <c r="N229" s="603"/>
    </row>
    <row r="230" spans="1:14" s="604" customFormat="1" ht="144">
      <c r="A230" s="580">
        <v>52</v>
      </c>
      <c r="B230" s="567" t="s">
        <v>482</v>
      </c>
      <c r="C230" s="613">
        <v>1000</v>
      </c>
      <c r="D230" s="582">
        <v>1000</v>
      </c>
      <c r="E230" s="583" t="s">
        <v>30</v>
      </c>
      <c r="F230" s="571" t="s">
        <v>31</v>
      </c>
      <c r="G230" s="568">
        <v>1000</v>
      </c>
      <c r="H230" s="571" t="s">
        <v>31</v>
      </c>
      <c r="I230" s="568">
        <v>1000</v>
      </c>
      <c r="J230" s="583" t="s">
        <v>32</v>
      </c>
      <c r="K230" s="620">
        <v>24896</v>
      </c>
      <c r="L230" s="571" t="s">
        <v>22</v>
      </c>
      <c r="M230" s="603"/>
      <c r="N230" s="603"/>
    </row>
    <row r="231" spans="1:14" s="604" customFormat="1" ht="144">
      <c r="A231" s="580">
        <v>53</v>
      </c>
      <c r="B231" s="621" t="s">
        <v>483</v>
      </c>
      <c r="C231" s="613">
        <v>1500</v>
      </c>
      <c r="D231" s="582">
        <v>1500</v>
      </c>
      <c r="E231" s="583" t="s">
        <v>30</v>
      </c>
      <c r="F231" s="571" t="s">
        <v>31</v>
      </c>
      <c r="G231" s="568">
        <v>1500</v>
      </c>
      <c r="H231" s="571" t="s">
        <v>31</v>
      </c>
      <c r="I231" s="568">
        <v>1500</v>
      </c>
      <c r="J231" s="583" t="s">
        <v>32</v>
      </c>
      <c r="K231" s="620">
        <v>24896</v>
      </c>
      <c r="L231" s="571" t="s">
        <v>22</v>
      </c>
      <c r="M231" s="603"/>
      <c r="N231" s="603"/>
    </row>
    <row r="232" spans="1:14" s="604" customFormat="1" ht="144">
      <c r="A232" s="580">
        <v>54</v>
      </c>
      <c r="B232" s="567" t="s">
        <v>176</v>
      </c>
      <c r="C232" s="613">
        <v>2000</v>
      </c>
      <c r="D232" s="582">
        <v>2000</v>
      </c>
      <c r="E232" s="583" t="s">
        <v>30</v>
      </c>
      <c r="F232" s="571" t="s">
        <v>31</v>
      </c>
      <c r="G232" s="568">
        <v>2000</v>
      </c>
      <c r="H232" s="571" t="s">
        <v>31</v>
      </c>
      <c r="I232" s="568">
        <v>2000</v>
      </c>
      <c r="J232" s="583" t="s">
        <v>32</v>
      </c>
      <c r="K232" s="620">
        <v>24896</v>
      </c>
      <c r="L232" s="571" t="s">
        <v>22</v>
      </c>
      <c r="M232" s="603"/>
      <c r="N232" s="603"/>
    </row>
    <row r="233" spans="1:14" s="604" customFormat="1" ht="180">
      <c r="A233" s="580">
        <v>55</v>
      </c>
      <c r="B233" s="567" t="s">
        <v>484</v>
      </c>
      <c r="C233" s="613">
        <v>63000</v>
      </c>
      <c r="D233" s="582">
        <v>63000</v>
      </c>
      <c r="E233" s="580" t="s">
        <v>25</v>
      </c>
      <c r="F233" s="571" t="s">
        <v>485</v>
      </c>
      <c r="G233" s="568">
        <v>63000</v>
      </c>
      <c r="H233" s="571" t="s">
        <v>485</v>
      </c>
      <c r="I233" s="568">
        <v>63000</v>
      </c>
      <c r="J233" s="574" t="s">
        <v>105</v>
      </c>
      <c r="K233" s="618" t="s">
        <v>486</v>
      </c>
      <c r="L233" s="571"/>
      <c r="M233" s="603"/>
      <c r="N233" s="603"/>
    </row>
    <row r="234" spans="1:14" ht="72">
      <c r="A234" s="580">
        <v>1</v>
      </c>
      <c r="B234" s="567" t="s">
        <v>489</v>
      </c>
      <c r="C234" s="568">
        <v>4000</v>
      </c>
      <c r="D234" s="569">
        <v>4000</v>
      </c>
      <c r="E234" s="583" t="s">
        <v>20</v>
      </c>
      <c r="F234" s="571" t="s">
        <v>167</v>
      </c>
      <c r="G234" s="622">
        <v>4000</v>
      </c>
      <c r="H234" s="571" t="s">
        <v>167</v>
      </c>
      <c r="I234" s="568">
        <v>4000</v>
      </c>
      <c r="J234" s="574" t="s">
        <v>274</v>
      </c>
      <c r="K234" s="584">
        <v>24900</v>
      </c>
      <c r="L234" s="572" t="s">
        <v>22</v>
      </c>
    </row>
    <row r="235" spans="1:14" ht="144">
      <c r="A235" s="580">
        <v>2</v>
      </c>
      <c r="B235" s="567" t="s">
        <v>490</v>
      </c>
      <c r="C235" s="568">
        <v>4000</v>
      </c>
      <c r="D235" s="569">
        <v>4000</v>
      </c>
      <c r="E235" s="583" t="s">
        <v>30</v>
      </c>
      <c r="F235" s="571" t="s">
        <v>31</v>
      </c>
      <c r="G235" s="622">
        <v>4000</v>
      </c>
      <c r="H235" s="571" t="s">
        <v>31</v>
      </c>
      <c r="I235" s="568">
        <v>4000</v>
      </c>
      <c r="J235" s="583" t="s">
        <v>32</v>
      </c>
      <c r="K235" s="584">
        <v>24901</v>
      </c>
      <c r="L235" s="572" t="s">
        <v>22</v>
      </c>
    </row>
    <row r="236" spans="1:14" ht="144">
      <c r="A236" s="580">
        <v>3</v>
      </c>
      <c r="B236" s="567" t="s">
        <v>491</v>
      </c>
      <c r="C236" s="568">
        <v>4500</v>
      </c>
      <c r="D236" s="569">
        <v>4500</v>
      </c>
      <c r="E236" s="583" t="s">
        <v>30</v>
      </c>
      <c r="F236" s="571" t="s">
        <v>31</v>
      </c>
      <c r="G236" s="622">
        <v>4500</v>
      </c>
      <c r="H236" s="571" t="s">
        <v>31</v>
      </c>
      <c r="I236" s="568">
        <v>4500</v>
      </c>
      <c r="J236" s="583" t="s">
        <v>32</v>
      </c>
      <c r="K236" s="584">
        <v>24902</v>
      </c>
      <c r="L236" s="572" t="s">
        <v>22</v>
      </c>
    </row>
    <row r="237" spans="1:14">
      <c r="A237" s="580">
        <v>4</v>
      </c>
      <c r="B237" s="567" t="s">
        <v>77</v>
      </c>
      <c r="C237" s="568">
        <v>4712</v>
      </c>
      <c r="D237" s="569">
        <v>4712</v>
      </c>
      <c r="E237" s="570" t="s">
        <v>25</v>
      </c>
      <c r="F237" s="571" t="s">
        <v>492</v>
      </c>
      <c r="G237" s="622">
        <v>4712</v>
      </c>
      <c r="H237" s="571" t="s">
        <v>492</v>
      </c>
      <c r="I237" s="568">
        <v>4712</v>
      </c>
      <c r="J237" s="570" t="s">
        <v>27</v>
      </c>
      <c r="K237" s="584" t="s">
        <v>493</v>
      </c>
      <c r="L237" s="572"/>
    </row>
    <row r="238" spans="1:14">
      <c r="A238" s="580">
        <v>5</v>
      </c>
      <c r="B238" s="567" t="s">
        <v>92</v>
      </c>
      <c r="C238" s="568">
        <v>4770</v>
      </c>
      <c r="D238" s="569">
        <v>4770</v>
      </c>
      <c r="E238" s="570" t="s">
        <v>25</v>
      </c>
      <c r="F238" s="571" t="s">
        <v>492</v>
      </c>
      <c r="G238" s="622">
        <v>4770</v>
      </c>
      <c r="H238" s="571" t="s">
        <v>492</v>
      </c>
      <c r="I238" s="568">
        <v>4770</v>
      </c>
      <c r="J238" s="570" t="s">
        <v>27</v>
      </c>
      <c r="K238" s="584" t="s">
        <v>494</v>
      </c>
      <c r="L238" s="572"/>
    </row>
    <row r="239" spans="1:14" ht="108">
      <c r="A239" s="580">
        <v>6</v>
      </c>
      <c r="B239" s="567" t="s">
        <v>495</v>
      </c>
      <c r="C239" s="568">
        <v>7800</v>
      </c>
      <c r="D239" s="569">
        <v>7800</v>
      </c>
      <c r="E239" s="570" t="s">
        <v>25</v>
      </c>
      <c r="F239" s="571" t="s">
        <v>496</v>
      </c>
      <c r="G239" s="622">
        <v>7800</v>
      </c>
      <c r="H239" s="571" t="s">
        <v>497</v>
      </c>
      <c r="I239" s="568">
        <v>7800</v>
      </c>
      <c r="J239" s="570" t="s">
        <v>27</v>
      </c>
      <c r="K239" s="584" t="s">
        <v>498</v>
      </c>
      <c r="L239" s="572"/>
    </row>
    <row r="240" spans="1:14" ht="216">
      <c r="A240" s="580">
        <v>7</v>
      </c>
      <c r="B240" s="567" t="s">
        <v>499</v>
      </c>
      <c r="C240" s="568">
        <v>119300</v>
      </c>
      <c r="D240" s="569">
        <v>119300</v>
      </c>
      <c r="E240" s="570" t="s">
        <v>25</v>
      </c>
      <c r="F240" s="571" t="s">
        <v>45</v>
      </c>
      <c r="G240" s="622">
        <v>119300</v>
      </c>
      <c r="H240" s="571" t="s">
        <v>45</v>
      </c>
      <c r="I240" s="568">
        <v>119300</v>
      </c>
      <c r="J240" s="570" t="s">
        <v>27</v>
      </c>
      <c r="K240" s="584" t="s">
        <v>500</v>
      </c>
      <c r="L240" s="572"/>
    </row>
    <row r="241" spans="1:12" ht="144">
      <c r="A241" s="580">
        <v>8</v>
      </c>
      <c r="B241" s="567" t="s">
        <v>501</v>
      </c>
      <c r="C241" s="568">
        <v>2500</v>
      </c>
      <c r="D241" s="569">
        <v>2500</v>
      </c>
      <c r="E241" s="583" t="s">
        <v>30</v>
      </c>
      <c r="F241" s="571" t="s">
        <v>31</v>
      </c>
      <c r="G241" s="622">
        <v>2500</v>
      </c>
      <c r="H241" s="571" t="s">
        <v>31</v>
      </c>
      <c r="I241" s="568">
        <v>2500</v>
      </c>
      <c r="J241" s="574" t="s">
        <v>32</v>
      </c>
      <c r="K241" s="584">
        <v>24904</v>
      </c>
      <c r="L241" s="572" t="s">
        <v>22</v>
      </c>
    </row>
    <row r="242" spans="1:12" ht="144">
      <c r="A242" s="580">
        <v>9</v>
      </c>
      <c r="B242" s="567" t="s">
        <v>502</v>
      </c>
      <c r="C242" s="568">
        <v>2000</v>
      </c>
      <c r="D242" s="569">
        <v>2000</v>
      </c>
      <c r="E242" s="583" t="s">
        <v>30</v>
      </c>
      <c r="F242" s="571" t="s">
        <v>31</v>
      </c>
      <c r="G242" s="622">
        <v>2000</v>
      </c>
      <c r="H242" s="571" t="s">
        <v>31</v>
      </c>
      <c r="I242" s="568">
        <v>2000</v>
      </c>
      <c r="J242" s="574" t="s">
        <v>32</v>
      </c>
      <c r="K242" s="584">
        <v>24904</v>
      </c>
      <c r="L242" s="572" t="s">
        <v>22</v>
      </c>
    </row>
    <row r="243" spans="1:12" ht="144">
      <c r="A243" s="580">
        <v>10</v>
      </c>
      <c r="B243" s="567" t="s">
        <v>503</v>
      </c>
      <c r="C243" s="568">
        <v>500000</v>
      </c>
      <c r="D243" s="569">
        <v>500064.89</v>
      </c>
      <c r="E243" s="570" t="s">
        <v>25</v>
      </c>
      <c r="F243" s="571" t="s">
        <v>79</v>
      </c>
      <c r="G243" s="622">
        <v>499700</v>
      </c>
      <c r="H243" s="571" t="s">
        <v>79</v>
      </c>
      <c r="I243" s="568">
        <v>499700</v>
      </c>
      <c r="J243" s="570" t="s">
        <v>27</v>
      </c>
      <c r="K243" s="584" t="s">
        <v>504</v>
      </c>
      <c r="L243" s="572"/>
    </row>
    <row r="244" spans="1:12" ht="72">
      <c r="A244" s="580">
        <v>11</v>
      </c>
      <c r="B244" s="598" t="s">
        <v>505</v>
      </c>
      <c r="C244" s="568">
        <v>5430</v>
      </c>
      <c r="D244" s="569">
        <v>5430</v>
      </c>
      <c r="E244" s="570" t="s">
        <v>25</v>
      </c>
      <c r="F244" s="571" t="s">
        <v>506</v>
      </c>
      <c r="G244" s="622">
        <v>5430</v>
      </c>
      <c r="H244" s="571" t="s">
        <v>506</v>
      </c>
      <c r="I244" s="568">
        <v>5430</v>
      </c>
      <c r="J244" s="570" t="s">
        <v>27</v>
      </c>
      <c r="K244" s="584" t="s">
        <v>507</v>
      </c>
      <c r="L244" s="572"/>
    </row>
    <row r="245" spans="1:12" ht="144">
      <c r="A245" s="580">
        <v>12</v>
      </c>
      <c r="B245" s="567" t="s">
        <v>508</v>
      </c>
      <c r="C245" s="568">
        <v>2500</v>
      </c>
      <c r="D245" s="569">
        <v>2500</v>
      </c>
      <c r="E245" s="583" t="s">
        <v>30</v>
      </c>
      <c r="F245" s="571" t="s">
        <v>31</v>
      </c>
      <c r="G245" s="622">
        <v>2500</v>
      </c>
      <c r="H245" s="571" t="s">
        <v>31</v>
      </c>
      <c r="I245" s="568">
        <v>2500</v>
      </c>
      <c r="J245" s="574" t="s">
        <v>32</v>
      </c>
      <c r="K245" s="584">
        <v>24907</v>
      </c>
      <c r="L245" s="572" t="s">
        <v>22</v>
      </c>
    </row>
    <row r="246" spans="1:12">
      <c r="A246" s="580">
        <v>13</v>
      </c>
      <c r="B246" s="567" t="s">
        <v>367</v>
      </c>
      <c r="C246" s="568">
        <v>7250</v>
      </c>
      <c r="D246" s="569">
        <v>7250</v>
      </c>
      <c r="E246" s="570" t="s">
        <v>25</v>
      </c>
      <c r="F246" s="571" t="s">
        <v>89</v>
      </c>
      <c r="G246" s="622">
        <v>7250</v>
      </c>
      <c r="H246" s="571" t="s">
        <v>89</v>
      </c>
      <c r="I246" s="568">
        <v>7250</v>
      </c>
      <c r="J246" s="570" t="s">
        <v>27</v>
      </c>
      <c r="K246" s="584" t="s">
        <v>509</v>
      </c>
      <c r="L246" s="572"/>
    </row>
    <row r="247" spans="1:12">
      <c r="A247" s="580">
        <v>14</v>
      </c>
      <c r="B247" s="598" t="s">
        <v>510</v>
      </c>
      <c r="C247" s="568">
        <v>20407</v>
      </c>
      <c r="D247" s="569">
        <v>20407</v>
      </c>
      <c r="E247" s="570" t="s">
        <v>25</v>
      </c>
      <c r="F247" s="571" t="s">
        <v>492</v>
      </c>
      <c r="G247" s="622">
        <v>20407</v>
      </c>
      <c r="H247" s="571" t="s">
        <v>492</v>
      </c>
      <c r="I247" s="568">
        <v>20407</v>
      </c>
      <c r="J247" s="570" t="s">
        <v>27</v>
      </c>
      <c r="K247" s="570" t="s">
        <v>511</v>
      </c>
      <c r="L247" s="572"/>
    </row>
    <row r="248" spans="1:12" ht="144">
      <c r="A248" s="580">
        <v>15</v>
      </c>
      <c r="B248" s="567" t="s">
        <v>491</v>
      </c>
      <c r="C248" s="568">
        <v>4500</v>
      </c>
      <c r="D248" s="569">
        <v>4500</v>
      </c>
      <c r="E248" s="583" t="s">
        <v>30</v>
      </c>
      <c r="F248" s="571" t="s">
        <v>31</v>
      </c>
      <c r="G248" s="622">
        <v>4500</v>
      </c>
      <c r="H248" s="571" t="s">
        <v>31</v>
      </c>
      <c r="I248" s="568">
        <v>4500</v>
      </c>
      <c r="J248" s="574" t="s">
        <v>32</v>
      </c>
      <c r="K248" s="623" t="s">
        <v>512</v>
      </c>
      <c r="L248" s="572" t="s">
        <v>22</v>
      </c>
    </row>
    <row r="249" spans="1:12" ht="72">
      <c r="A249" s="580">
        <v>16</v>
      </c>
      <c r="B249" s="598" t="s">
        <v>513</v>
      </c>
      <c r="C249" s="568">
        <v>1750</v>
      </c>
      <c r="D249" s="569">
        <v>1750</v>
      </c>
      <c r="E249" s="570" t="s">
        <v>25</v>
      </c>
      <c r="F249" s="571" t="s">
        <v>112</v>
      </c>
      <c r="G249" s="622">
        <v>1750</v>
      </c>
      <c r="H249" s="571" t="s">
        <v>112</v>
      </c>
      <c r="I249" s="568">
        <v>1750</v>
      </c>
      <c r="J249" s="570" t="s">
        <v>27</v>
      </c>
      <c r="K249" s="584" t="s">
        <v>514</v>
      </c>
      <c r="L249" s="572"/>
    </row>
    <row r="250" spans="1:12" ht="144">
      <c r="A250" s="580">
        <v>17</v>
      </c>
      <c r="B250" s="567" t="s">
        <v>515</v>
      </c>
      <c r="C250" s="568">
        <v>2500</v>
      </c>
      <c r="D250" s="569">
        <v>2500</v>
      </c>
      <c r="E250" s="583" t="s">
        <v>30</v>
      </c>
      <c r="F250" s="571" t="s">
        <v>31</v>
      </c>
      <c r="G250" s="622">
        <v>2500</v>
      </c>
      <c r="H250" s="571" t="s">
        <v>31</v>
      </c>
      <c r="I250" s="568">
        <v>2500</v>
      </c>
      <c r="J250" s="574" t="s">
        <v>32</v>
      </c>
      <c r="K250" s="584">
        <v>24915</v>
      </c>
      <c r="L250" s="572" t="s">
        <v>22</v>
      </c>
    </row>
    <row r="251" spans="1:12" ht="144">
      <c r="A251" s="580">
        <v>18</v>
      </c>
      <c r="B251" s="567" t="s">
        <v>502</v>
      </c>
      <c r="C251" s="568">
        <v>2000</v>
      </c>
      <c r="D251" s="569">
        <v>2000</v>
      </c>
      <c r="E251" s="583" t="s">
        <v>30</v>
      </c>
      <c r="F251" s="571" t="s">
        <v>31</v>
      </c>
      <c r="G251" s="622">
        <v>2000</v>
      </c>
      <c r="H251" s="571" t="s">
        <v>31</v>
      </c>
      <c r="I251" s="568">
        <v>2000</v>
      </c>
      <c r="J251" s="574" t="s">
        <v>32</v>
      </c>
      <c r="K251" s="584">
        <v>24915</v>
      </c>
      <c r="L251" s="572" t="s">
        <v>22</v>
      </c>
    </row>
    <row r="252" spans="1:12" ht="72">
      <c r="A252" s="580">
        <v>19</v>
      </c>
      <c r="B252" s="567" t="s">
        <v>516</v>
      </c>
      <c r="C252" s="568">
        <v>84140</v>
      </c>
      <c r="D252" s="569">
        <v>84140</v>
      </c>
      <c r="E252" s="570" t="s">
        <v>25</v>
      </c>
      <c r="F252" s="571" t="s">
        <v>517</v>
      </c>
      <c r="G252" s="622">
        <v>84140</v>
      </c>
      <c r="H252" s="571" t="s">
        <v>517</v>
      </c>
      <c r="I252" s="568">
        <v>84140</v>
      </c>
      <c r="J252" s="570" t="s">
        <v>27</v>
      </c>
      <c r="K252" s="584" t="s">
        <v>518</v>
      </c>
      <c r="L252" s="572"/>
    </row>
    <row r="253" spans="1:12" ht="72">
      <c r="A253" s="580">
        <v>20</v>
      </c>
      <c r="B253" s="567" t="s">
        <v>519</v>
      </c>
      <c r="C253" s="568">
        <v>1380</v>
      </c>
      <c r="D253" s="569">
        <v>1380</v>
      </c>
      <c r="E253" s="570" t="s">
        <v>25</v>
      </c>
      <c r="F253" s="571" t="s">
        <v>45</v>
      </c>
      <c r="G253" s="622">
        <v>1380</v>
      </c>
      <c r="H253" s="571" t="s">
        <v>45</v>
      </c>
      <c r="I253" s="568">
        <v>1380</v>
      </c>
      <c r="J253" s="570" t="s">
        <v>27</v>
      </c>
      <c r="K253" s="584" t="s">
        <v>520</v>
      </c>
      <c r="L253" s="572"/>
    </row>
    <row r="254" spans="1:12" ht="144">
      <c r="A254" s="580">
        <v>21</v>
      </c>
      <c r="B254" s="567" t="s">
        <v>501</v>
      </c>
      <c r="C254" s="568">
        <v>2500</v>
      </c>
      <c r="D254" s="569">
        <v>2500</v>
      </c>
      <c r="E254" s="583" t="s">
        <v>30</v>
      </c>
      <c r="F254" s="571" t="s">
        <v>31</v>
      </c>
      <c r="G254" s="622">
        <v>2500</v>
      </c>
      <c r="H254" s="571" t="s">
        <v>31</v>
      </c>
      <c r="I254" s="568">
        <v>2500</v>
      </c>
      <c r="J254" s="574" t="s">
        <v>32</v>
      </c>
      <c r="K254" s="584">
        <v>24922</v>
      </c>
      <c r="L254" s="572" t="s">
        <v>22</v>
      </c>
    </row>
    <row r="255" spans="1:12" ht="72">
      <c r="A255" s="580">
        <v>22</v>
      </c>
      <c r="B255" s="624" t="s">
        <v>521</v>
      </c>
      <c r="C255" s="568">
        <v>56694</v>
      </c>
      <c r="D255" s="569">
        <v>56694</v>
      </c>
      <c r="E255" s="583" t="s">
        <v>67</v>
      </c>
      <c r="F255" s="571" t="s">
        <v>267</v>
      </c>
      <c r="G255" s="622">
        <v>56690</v>
      </c>
      <c r="H255" s="571" t="s">
        <v>267</v>
      </c>
      <c r="I255" s="568">
        <v>56690</v>
      </c>
      <c r="J255" s="583" t="s">
        <v>69</v>
      </c>
      <c r="K255" s="584" t="s">
        <v>522</v>
      </c>
      <c r="L255" s="572"/>
    </row>
    <row r="256" spans="1:12" ht="108">
      <c r="A256" s="580">
        <v>23</v>
      </c>
      <c r="B256" s="625" t="s">
        <v>523</v>
      </c>
      <c r="C256" s="568">
        <v>232703.1</v>
      </c>
      <c r="D256" s="569">
        <v>232703.1</v>
      </c>
      <c r="E256" s="583" t="s">
        <v>67</v>
      </c>
      <c r="F256" s="571" t="s">
        <v>267</v>
      </c>
      <c r="G256" s="622">
        <v>232703.1</v>
      </c>
      <c r="H256" s="571" t="s">
        <v>267</v>
      </c>
      <c r="I256" s="568">
        <v>232703.1</v>
      </c>
      <c r="J256" s="583" t="s">
        <v>69</v>
      </c>
      <c r="K256" s="584" t="s">
        <v>524</v>
      </c>
      <c r="L256" s="572"/>
    </row>
    <row r="257" spans="1:12" ht="144">
      <c r="A257" s="580">
        <v>24</v>
      </c>
      <c r="B257" s="567" t="s">
        <v>502</v>
      </c>
      <c r="C257" s="568">
        <v>2000</v>
      </c>
      <c r="D257" s="569">
        <v>2000</v>
      </c>
      <c r="E257" s="583" t="s">
        <v>30</v>
      </c>
      <c r="F257" s="571" t="s">
        <v>31</v>
      </c>
      <c r="G257" s="622">
        <v>2000</v>
      </c>
      <c r="H257" s="571" t="s">
        <v>31</v>
      </c>
      <c r="I257" s="568">
        <v>2000</v>
      </c>
      <c r="J257" s="574" t="s">
        <v>32</v>
      </c>
      <c r="K257" s="584">
        <v>24924</v>
      </c>
      <c r="L257" s="572" t="s">
        <v>22</v>
      </c>
    </row>
    <row r="258" spans="1:12" ht="144">
      <c r="A258" s="580">
        <v>25</v>
      </c>
      <c r="B258" s="567" t="s">
        <v>491</v>
      </c>
      <c r="C258" s="568">
        <v>4500</v>
      </c>
      <c r="D258" s="569">
        <v>4500</v>
      </c>
      <c r="E258" s="583" t="s">
        <v>30</v>
      </c>
      <c r="F258" s="571" t="s">
        <v>31</v>
      </c>
      <c r="G258" s="622">
        <v>4500</v>
      </c>
      <c r="H258" s="571" t="s">
        <v>31</v>
      </c>
      <c r="I258" s="568">
        <v>4500</v>
      </c>
      <c r="J258" s="574" t="s">
        <v>32</v>
      </c>
      <c r="K258" s="584">
        <v>24924</v>
      </c>
      <c r="L258" s="572" t="s">
        <v>22</v>
      </c>
    </row>
    <row r="259" spans="1:12" ht="108">
      <c r="A259" s="580">
        <v>26</v>
      </c>
      <c r="B259" s="626" t="s">
        <v>525</v>
      </c>
      <c r="C259" s="568">
        <v>12000</v>
      </c>
      <c r="D259" s="569">
        <v>12000</v>
      </c>
      <c r="E259" s="570" t="s">
        <v>25</v>
      </c>
      <c r="F259" s="571" t="s">
        <v>75</v>
      </c>
      <c r="G259" s="622">
        <v>12000</v>
      </c>
      <c r="H259" s="571" t="s">
        <v>75</v>
      </c>
      <c r="I259" s="568">
        <v>12000</v>
      </c>
      <c r="J259" s="574" t="s">
        <v>105</v>
      </c>
      <c r="K259" s="584" t="s">
        <v>526</v>
      </c>
      <c r="L259" s="572"/>
    </row>
    <row r="260" spans="1:12" ht="72">
      <c r="A260" s="580">
        <v>1</v>
      </c>
      <c r="B260" s="567" t="s">
        <v>529</v>
      </c>
      <c r="C260" s="568">
        <v>4000</v>
      </c>
      <c r="D260" s="569">
        <v>4000</v>
      </c>
      <c r="E260" s="583" t="s">
        <v>20</v>
      </c>
      <c r="F260" s="571" t="s">
        <v>167</v>
      </c>
      <c r="G260" s="568">
        <v>4000</v>
      </c>
      <c r="H260" s="571" t="s">
        <v>167</v>
      </c>
      <c r="I260" s="568">
        <v>4000</v>
      </c>
      <c r="J260" s="574" t="s">
        <v>274</v>
      </c>
      <c r="K260" s="584">
        <v>24929</v>
      </c>
      <c r="L260" s="572" t="s">
        <v>22</v>
      </c>
    </row>
    <row r="261" spans="1:12">
      <c r="A261" s="580">
        <v>2</v>
      </c>
      <c r="B261" s="567" t="s">
        <v>530</v>
      </c>
      <c r="C261" s="568">
        <v>75000</v>
      </c>
      <c r="D261" s="569">
        <v>75000</v>
      </c>
      <c r="E261" s="570" t="s">
        <v>25</v>
      </c>
      <c r="F261" s="571" t="s">
        <v>531</v>
      </c>
      <c r="G261" s="568">
        <v>75000</v>
      </c>
      <c r="H261" s="571" t="s">
        <v>531</v>
      </c>
      <c r="I261" s="568">
        <v>75000</v>
      </c>
      <c r="J261" s="570" t="s">
        <v>27</v>
      </c>
      <c r="K261" s="584" t="s">
        <v>532</v>
      </c>
      <c r="L261" s="572"/>
    </row>
    <row r="262" spans="1:12">
      <c r="A262" s="580">
        <v>3</v>
      </c>
      <c r="B262" s="567" t="s">
        <v>533</v>
      </c>
      <c r="C262" s="568">
        <v>10875</v>
      </c>
      <c r="D262" s="569">
        <v>10875</v>
      </c>
      <c r="E262" s="570" t="s">
        <v>25</v>
      </c>
      <c r="F262" s="571" t="s">
        <v>89</v>
      </c>
      <c r="G262" s="568">
        <v>10875</v>
      </c>
      <c r="H262" s="571" t="s">
        <v>89</v>
      </c>
      <c r="I262" s="568">
        <v>10875</v>
      </c>
      <c r="J262" s="570" t="s">
        <v>27</v>
      </c>
      <c r="K262" s="584" t="s">
        <v>534</v>
      </c>
      <c r="L262" s="572"/>
    </row>
    <row r="263" spans="1:12">
      <c r="A263" s="580">
        <v>4</v>
      </c>
      <c r="B263" s="567" t="s">
        <v>535</v>
      </c>
      <c r="C263" s="568">
        <v>44300</v>
      </c>
      <c r="D263" s="569">
        <v>44300</v>
      </c>
      <c r="E263" s="570" t="s">
        <v>25</v>
      </c>
      <c r="F263" s="571" t="s">
        <v>536</v>
      </c>
      <c r="G263" s="568">
        <v>44300</v>
      </c>
      <c r="H263" s="571" t="s">
        <v>536</v>
      </c>
      <c r="I263" s="568">
        <v>44300</v>
      </c>
      <c r="J263" s="570" t="s">
        <v>27</v>
      </c>
      <c r="K263" s="584" t="s">
        <v>537</v>
      </c>
      <c r="L263" s="572"/>
    </row>
    <row r="264" spans="1:12" ht="72">
      <c r="A264" s="580">
        <v>5</v>
      </c>
      <c r="B264" s="567" t="s">
        <v>538</v>
      </c>
      <c r="C264" s="568">
        <v>7500</v>
      </c>
      <c r="D264" s="569">
        <v>7500</v>
      </c>
      <c r="E264" s="570" t="s">
        <v>25</v>
      </c>
      <c r="F264" s="571" t="s">
        <v>111</v>
      </c>
      <c r="G264" s="568">
        <v>7500</v>
      </c>
      <c r="H264" s="571" t="s">
        <v>111</v>
      </c>
      <c r="I264" s="568">
        <v>7500</v>
      </c>
      <c r="J264" s="570" t="s">
        <v>27</v>
      </c>
      <c r="K264" s="584" t="s">
        <v>539</v>
      </c>
      <c r="L264" s="572"/>
    </row>
    <row r="265" spans="1:12" ht="144">
      <c r="A265" s="580">
        <v>6</v>
      </c>
      <c r="B265" s="567" t="s">
        <v>540</v>
      </c>
      <c r="C265" s="568">
        <v>2000</v>
      </c>
      <c r="D265" s="569">
        <v>2000</v>
      </c>
      <c r="E265" s="583" t="s">
        <v>30</v>
      </c>
      <c r="F265" s="571" t="s">
        <v>31</v>
      </c>
      <c r="G265" s="568">
        <v>2000</v>
      </c>
      <c r="H265" s="571" t="s">
        <v>31</v>
      </c>
      <c r="I265" s="568">
        <v>2000</v>
      </c>
      <c r="J265" s="583" t="s">
        <v>32</v>
      </c>
      <c r="K265" s="584">
        <v>24930</v>
      </c>
      <c r="L265" s="572" t="s">
        <v>22</v>
      </c>
    </row>
    <row r="266" spans="1:12" ht="144">
      <c r="A266" s="580">
        <v>7</v>
      </c>
      <c r="B266" s="567" t="s">
        <v>541</v>
      </c>
      <c r="C266" s="568">
        <v>3000</v>
      </c>
      <c r="D266" s="569">
        <v>3000</v>
      </c>
      <c r="E266" s="583" t="s">
        <v>30</v>
      </c>
      <c r="F266" s="571" t="s">
        <v>31</v>
      </c>
      <c r="G266" s="568">
        <v>3000</v>
      </c>
      <c r="H266" s="571" t="s">
        <v>31</v>
      </c>
      <c r="I266" s="568">
        <v>3000</v>
      </c>
      <c r="J266" s="583" t="s">
        <v>32</v>
      </c>
      <c r="K266" s="584">
        <v>24931</v>
      </c>
      <c r="L266" s="572" t="s">
        <v>22</v>
      </c>
    </row>
    <row r="267" spans="1:12" ht="144">
      <c r="A267" s="580">
        <v>8</v>
      </c>
      <c r="B267" s="567" t="s">
        <v>542</v>
      </c>
      <c r="C267" s="568">
        <v>4000</v>
      </c>
      <c r="D267" s="569">
        <v>4000</v>
      </c>
      <c r="E267" s="583" t="s">
        <v>30</v>
      </c>
      <c r="F267" s="571" t="s">
        <v>31</v>
      </c>
      <c r="G267" s="568">
        <v>4000</v>
      </c>
      <c r="H267" s="571" t="s">
        <v>31</v>
      </c>
      <c r="I267" s="568">
        <v>4000</v>
      </c>
      <c r="J267" s="583" t="s">
        <v>32</v>
      </c>
      <c r="K267" s="584" t="s">
        <v>543</v>
      </c>
      <c r="L267" s="572" t="s">
        <v>22</v>
      </c>
    </row>
    <row r="268" spans="1:12" ht="144">
      <c r="A268" s="580">
        <v>9</v>
      </c>
      <c r="B268" s="567" t="s">
        <v>544</v>
      </c>
      <c r="C268" s="568">
        <v>53700</v>
      </c>
      <c r="D268" s="569">
        <v>52889.13</v>
      </c>
      <c r="E268" s="570" t="s">
        <v>25</v>
      </c>
      <c r="F268" s="571" t="s">
        <v>545</v>
      </c>
      <c r="G268" s="568">
        <v>52800</v>
      </c>
      <c r="H268" s="571" t="s">
        <v>546</v>
      </c>
      <c r="I268" s="568">
        <v>52800</v>
      </c>
      <c r="J268" s="570" t="s">
        <v>27</v>
      </c>
      <c r="K268" s="584" t="s">
        <v>547</v>
      </c>
      <c r="L268" s="572"/>
    </row>
    <row r="269" spans="1:12">
      <c r="A269" s="580">
        <v>10</v>
      </c>
      <c r="B269" s="567" t="s">
        <v>548</v>
      </c>
      <c r="C269" s="568">
        <v>7140</v>
      </c>
      <c r="D269" s="569">
        <v>7140</v>
      </c>
      <c r="E269" s="570" t="s">
        <v>25</v>
      </c>
      <c r="F269" s="571" t="s">
        <v>213</v>
      </c>
      <c r="G269" s="568">
        <v>7140</v>
      </c>
      <c r="H269" s="571" t="s">
        <v>213</v>
      </c>
      <c r="I269" s="568">
        <v>7140</v>
      </c>
      <c r="J269" s="570" t="s">
        <v>27</v>
      </c>
      <c r="K269" s="584" t="s">
        <v>549</v>
      </c>
      <c r="L269" s="572"/>
    </row>
    <row r="270" spans="1:12" ht="144">
      <c r="A270" s="580">
        <v>11</v>
      </c>
      <c r="B270" s="567" t="s">
        <v>550</v>
      </c>
      <c r="C270" s="568">
        <v>2500</v>
      </c>
      <c r="D270" s="569">
        <v>2500</v>
      </c>
      <c r="E270" s="583" t="s">
        <v>30</v>
      </c>
      <c r="F270" s="571" t="s">
        <v>31</v>
      </c>
      <c r="G270" s="568">
        <v>2500</v>
      </c>
      <c r="H270" s="571" t="s">
        <v>31</v>
      </c>
      <c r="I270" s="568">
        <v>2500</v>
      </c>
      <c r="J270" s="583" t="s">
        <v>32</v>
      </c>
      <c r="K270" s="584">
        <v>24937</v>
      </c>
      <c r="L270" s="572" t="s">
        <v>22</v>
      </c>
    </row>
    <row r="271" spans="1:12" ht="72">
      <c r="A271" s="580">
        <v>12</v>
      </c>
      <c r="B271" s="567" t="s">
        <v>551</v>
      </c>
      <c r="C271" s="568">
        <v>3150</v>
      </c>
      <c r="D271" s="569">
        <v>3150</v>
      </c>
      <c r="E271" s="570" t="s">
        <v>25</v>
      </c>
      <c r="F271" s="571" t="s">
        <v>552</v>
      </c>
      <c r="G271" s="568">
        <v>3150</v>
      </c>
      <c r="H271" s="571" t="s">
        <v>552</v>
      </c>
      <c r="I271" s="568">
        <v>3150</v>
      </c>
      <c r="J271" s="570" t="s">
        <v>27</v>
      </c>
      <c r="K271" s="584" t="s">
        <v>553</v>
      </c>
      <c r="L271" s="572"/>
    </row>
    <row r="272" spans="1:12" ht="72">
      <c r="A272" s="580">
        <v>13</v>
      </c>
      <c r="B272" s="567" t="s">
        <v>554</v>
      </c>
      <c r="C272" s="568">
        <v>12495</v>
      </c>
      <c r="D272" s="569">
        <v>12495</v>
      </c>
      <c r="E272" s="570" t="s">
        <v>25</v>
      </c>
      <c r="F272" s="571" t="s">
        <v>492</v>
      </c>
      <c r="G272" s="568">
        <v>12495</v>
      </c>
      <c r="H272" s="571" t="s">
        <v>492</v>
      </c>
      <c r="I272" s="568">
        <v>12495</v>
      </c>
      <c r="J272" s="570" t="s">
        <v>27</v>
      </c>
      <c r="K272" s="584" t="s">
        <v>555</v>
      </c>
      <c r="L272" s="572"/>
    </row>
    <row r="273" spans="1:12">
      <c r="A273" s="580">
        <v>14</v>
      </c>
      <c r="B273" s="567" t="s">
        <v>367</v>
      </c>
      <c r="C273" s="568">
        <v>14500</v>
      </c>
      <c r="D273" s="569">
        <v>14500</v>
      </c>
      <c r="E273" s="570" t="s">
        <v>25</v>
      </c>
      <c r="F273" s="571" t="s">
        <v>89</v>
      </c>
      <c r="G273" s="568">
        <v>14500</v>
      </c>
      <c r="H273" s="571" t="s">
        <v>89</v>
      </c>
      <c r="I273" s="568">
        <v>14500</v>
      </c>
      <c r="J273" s="570" t="s">
        <v>27</v>
      </c>
      <c r="K273" s="584" t="s">
        <v>556</v>
      </c>
      <c r="L273" s="572"/>
    </row>
    <row r="274" spans="1:12">
      <c r="A274" s="580">
        <v>15</v>
      </c>
      <c r="B274" s="575" t="s">
        <v>99</v>
      </c>
      <c r="C274" s="568">
        <v>17130</v>
      </c>
      <c r="D274" s="569">
        <v>17130</v>
      </c>
      <c r="E274" s="570" t="s">
        <v>25</v>
      </c>
      <c r="F274" s="571" t="s">
        <v>213</v>
      </c>
      <c r="G274" s="568">
        <v>17130</v>
      </c>
      <c r="H274" s="571" t="s">
        <v>213</v>
      </c>
      <c r="I274" s="568">
        <v>17130</v>
      </c>
      <c r="J274" s="570" t="s">
        <v>27</v>
      </c>
      <c r="K274" s="584" t="s">
        <v>557</v>
      </c>
      <c r="L274" s="572"/>
    </row>
    <row r="275" spans="1:12">
      <c r="A275" s="580">
        <v>16</v>
      </c>
      <c r="B275" s="567" t="s">
        <v>24</v>
      </c>
      <c r="C275" s="568">
        <v>28280</v>
      </c>
      <c r="D275" s="569">
        <v>28280</v>
      </c>
      <c r="E275" s="570" t="s">
        <v>25</v>
      </c>
      <c r="F275" s="571" t="s">
        <v>45</v>
      </c>
      <c r="G275" s="568">
        <v>28280</v>
      </c>
      <c r="H275" s="571" t="s">
        <v>45</v>
      </c>
      <c r="I275" s="568">
        <v>28280</v>
      </c>
      <c r="J275" s="570" t="s">
        <v>27</v>
      </c>
      <c r="K275" s="584" t="s">
        <v>558</v>
      </c>
      <c r="L275" s="572"/>
    </row>
    <row r="276" spans="1:12" ht="144">
      <c r="A276" s="580">
        <v>17</v>
      </c>
      <c r="B276" s="567" t="s">
        <v>559</v>
      </c>
      <c r="C276" s="568">
        <v>2500</v>
      </c>
      <c r="D276" s="569">
        <v>2500</v>
      </c>
      <c r="E276" s="583" t="s">
        <v>30</v>
      </c>
      <c r="F276" s="571" t="s">
        <v>31</v>
      </c>
      <c r="G276" s="568">
        <v>2500</v>
      </c>
      <c r="H276" s="571" t="s">
        <v>31</v>
      </c>
      <c r="I276" s="568">
        <v>2500</v>
      </c>
      <c r="J276" s="583" t="s">
        <v>32</v>
      </c>
      <c r="K276" s="584">
        <v>24939</v>
      </c>
      <c r="L276" s="572" t="s">
        <v>22</v>
      </c>
    </row>
    <row r="277" spans="1:12" ht="144">
      <c r="A277" s="580">
        <v>18</v>
      </c>
      <c r="B277" s="567" t="s">
        <v>560</v>
      </c>
      <c r="C277" s="568">
        <v>4000</v>
      </c>
      <c r="D277" s="569">
        <v>4000</v>
      </c>
      <c r="E277" s="583" t="s">
        <v>30</v>
      </c>
      <c r="F277" s="571" t="s">
        <v>31</v>
      </c>
      <c r="G277" s="568">
        <v>4000</v>
      </c>
      <c r="H277" s="571" t="s">
        <v>31</v>
      </c>
      <c r="I277" s="568">
        <v>4000</v>
      </c>
      <c r="J277" s="583" t="s">
        <v>32</v>
      </c>
      <c r="K277" s="584">
        <v>24939</v>
      </c>
      <c r="L277" s="572" t="s">
        <v>22</v>
      </c>
    </row>
    <row r="278" spans="1:12" ht="108">
      <c r="A278" s="580">
        <v>19</v>
      </c>
      <c r="B278" s="567" t="s">
        <v>561</v>
      </c>
      <c r="C278" s="568">
        <v>278000</v>
      </c>
      <c r="D278" s="569">
        <v>286085.48</v>
      </c>
      <c r="E278" s="570" t="s">
        <v>25</v>
      </c>
      <c r="F278" s="571" t="s">
        <v>237</v>
      </c>
      <c r="G278" s="568">
        <v>277700</v>
      </c>
      <c r="H278" s="571" t="s">
        <v>237</v>
      </c>
      <c r="I278" s="568">
        <v>277700</v>
      </c>
      <c r="J278" s="570" t="s">
        <v>27</v>
      </c>
      <c r="K278" s="584" t="s">
        <v>562</v>
      </c>
      <c r="L278" s="572"/>
    </row>
    <row r="279" spans="1:12" ht="144">
      <c r="A279" s="580">
        <v>20</v>
      </c>
      <c r="B279" s="567" t="s">
        <v>563</v>
      </c>
      <c r="C279" s="568">
        <v>2000</v>
      </c>
      <c r="D279" s="569">
        <v>2000</v>
      </c>
      <c r="E279" s="583" t="s">
        <v>30</v>
      </c>
      <c r="F279" s="571" t="s">
        <v>31</v>
      </c>
      <c r="G279" s="568">
        <v>2000</v>
      </c>
      <c r="H279" s="571" t="s">
        <v>31</v>
      </c>
      <c r="I279" s="568">
        <v>2000</v>
      </c>
      <c r="J279" s="583" t="s">
        <v>32</v>
      </c>
      <c r="K279" s="584">
        <v>24945</v>
      </c>
      <c r="L279" s="572" t="s">
        <v>22</v>
      </c>
    </row>
    <row r="280" spans="1:12" ht="144">
      <c r="A280" s="580">
        <v>21</v>
      </c>
      <c r="B280" s="567" t="s">
        <v>540</v>
      </c>
      <c r="C280" s="568">
        <v>2000</v>
      </c>
      <c r="D280" s="569">
        <v>2000</v>
      </c>
      <c r="E280" s="583" t="s">
        <v>30</v>
      </c>
      <c r="F280" s="571" t="s">
        <v>31</v>
      </c>
      <c r="G280" s="568">
        <v>2000</v>
      </c>
      <c r="H280" s="571" t="s">
        <v>31</v>
      </c>
      <c r="I280" s="568">
        <v>2000</v>
      </c>
      <c r="J280" s="583" t="s">
        <v>32</v>
      </c>
      <c r="K280" s="584">
        <v>24945</v>
      </c>
      <c r="L280" s="572" t="s">
        <v>22</v>
      </c>
    </row>
    <row r="281" spans="1:12" ht="144">
      <c r="A281" s="580">
        <v>22</v>
      </c>
      <c r="B281" s="567" t="s">
        <v>542</v>
      </c>
      <c r="C281" s="568">
        <v>4500</v>
      </c>
      <c r="D281" s="569">
        <v>4500</v>
      </c>
      <c r="E281" s="583" t="s">
        <v>30</v>
      </c>
      <c r="F281" s="571" t="s">
        <v>31</v>
      </c>
      <c r="G281" s="568">
        <v>4500</v>
      </c>
      <c r="H281" s="571" t="s">
        <v>31</v>
      </c>
      <c r="I281" s="568">
        <v>4500</v>
      </c>
      <c r="J281" s="583" t="s">
        <v>32</v>
      </c>
      <c r="K281" s="584">
        <v>24949</v>
      </c>
      <c r="L281" s="572" t="s">
        <v>22</v>
      </c>
    </row>
    <row r="282" spans="1:12">
      <c r="A282" s="580">
        <v>23</v>
      </c>
      <c r="B282" s="575" t="s">
        <v>564</v>
      </c>
      <c r="C282" s="568">
        <v>12706</v>
      </c>
      <c r="D282" s="569">
        <v>12706</v>
      </c>
      <c r="E282" s="570" t="s">
        <v>25</v>
      </c>
      <c r="F282" s="571" t="s">
        <v>26</v>
      </c>
      <c r="G282" s="568">
        <v>12706</v>
      </c>
      <c r="H282" s="571" t="s">
        <v>26</v>
      </c>
      <c r="I282" s="568">
        <v>12706</v>
      </c>
      <c r="J282" s="570" t="s">
        <v>27</v>
      </c>
      <c r="K282" s="570" t="s">
        <v>565</v>
      </c>
      <c r="L282" s="572"/>
    </row>
    <row r="283" spans="1:12">
      <c r="A283" s="580">
        <v>24</v>
      </c>
      <c r="B283" s="567" t="s">
        <v>566</v>
      </c>
      <c r="C283" s="568">
        <v>1900</v>
      </c>
      <c r="D283" s="569">
        <v>1900</v>
      </c>
      <c r="E283" s="570" t="s">
        <v>25</v>
      </c>
      <c r="F283" s="571" t="s">
        <v>26</v>
      </c>
      <c r="G283" s="568">
        <v>1900</v>
      </c>
      <c r="H283" s="571" t="s">
        <v>26</v>
      </c>
      <c r="I283" s="568">
        <v>1900</v>
      </c>
      <c r="J283" s="570" t="s">
        <v>27</v>
      </c>
      <c r="K283" s="623" t="s">
        <v>567</v>
      </c>
      <c r="L283" s="572"/>
    </row>
    <row r="284" spans="1:12">
      <c r="A284" s="580">
        <v>25</v>
      </c>
      <c r="B284" s="575" t="s">
        <v>99</v>
      </c>
      <c r="C284" s="568">
        <v>750</v>
      </c>
      <c r="D284" s="569">
        <v>750</v>
      </c>
      <c r="E284" s="570" t="s">
        <v>25</v>
      </c>
      <c r="F284" s="571" t="s">
        <v>568</v>
      </c>
      <c r="G284" s="568">
        <v>750</v>
      </c>
      <c r="H284" s="571" t="s">
        <v>568</v>
      </c>
      <c r="I284" s="568">
        <v>750</v>
      </c>
      <c r="J284" s="570" t="s">
        <v>27</v>
      </c>
      <c r="K284" s="584" t="s">
        <v>569</v>
      </c>
      <c r="L284" s="572"/>
    </row>
    <row r="285" spans="1:12" ht="72">
      <c r="A285" s="580">
        <v>26</v>
      </c>
      <c r="B285" s="627" t="s">
        <v>570</v>
      </c>
      <c r="C285" s="568">
        <v>1250</v>
      </c>
      <c r="D285" s="569">
        <v>1250</v>
      </c>
      <c r="E285" s="570" t="s">
        <v>25</v>
      </c>
      <c r="F285" s="571" t="s">
        <v>568</v>
      </c>
      <c r="G285" s="568">
        <v>1250</v>
      </c>
      <c r="H285" s="571" t="s">
        <v>568</v>
      </c>
      <c r="I285" s="568">
        <v>1250</v>
      </c>
      <c r="J285" s="570" t="s">
        <v>27</v>
      </c>
      <c r="K285" s="584" t="s">
        <v>571</v>
      </c>
      <c r="L285" s="572"/>
    </row>
    <row r="286" spans="1:12" ht="72">
      <c r="A286" s="580">
        <v>27</v>
      </c>
      <c r="B286" s="567" t="s">
        <v>572</v>
      </c>
      <c r="C286" s="568">
        <v>12058.9</v>
      </c>
      <c r="D286" s="569">
        <v>12058.9</v>
      </c>
      <c r="E286" s="570" t="s">
        <v>25</v>
      </c>
      <c r="F286" s="571" t="s">
        <v>573</v>
      </c>
      <c r="G286" s="568">
        <v>12058.9</v>
      </c>
      <c r="H286" s="571" t="s">
        <v>573</v>
      </c>
      <c r="I286" s="568">
        <v>12058.9</v>
      </c>
      <c r="J286" s="570" t="s">
        <v>27</v>
      </c>
      <c r="K286" s="584" t="s">
        <v>574</v>
      </c>
      <c r="L286" s="572"/>
    </row>
    <row r="287" spans="1:12" ht="72">
      <c r="A287" s="580">
        <v>28</v>
      </c>
      <c r="B287" s="567" t="s">
        <v>575</v>
      </c>
      <c r="C287" s="568">
        <v>2850</v>
      </c>
      <c r="D287" s="569">
        <v>2850</v>
      </c>
      <c r="E287" s="570" t="s">
        <v>25</v>
      </c>
      <c r="F287" s="571" t="s">
        <v>492</v>
      </c>
      <c r="G287" s="568">
        <v>2850</v>
      </c>
      <c r="H287" s="571" t="s">
        <v>492</v>
      </c>
      <c r="I287" s="568">
        <v>2850</v>
      </c>
      <c r="J287" s="570" t="s">
        <v>27</v>
      </c>
      <c r="K287" s="584" t="s">
        <v>576</v>
      </c>
      <c r="L287" s="572"/>
    </row>
    <row r="288" spans="1:12">
      <c r="A288" s="580">
        <v>29</v>
      </c>
      <c r="B288" s="567" t="s">
        <v>577</v>
      </c>
      <c r="C288" s="568">
        <v>45000</v>
      </c>
      <c r="D288" s="569">
        <v>45000</v>
      </c>
      <c r="E288" s="570" t="s">
        <v>25</v>
      </c>
      <c r="F288" s="571" t="s">
        <v>492</v>
      </c>
      <c r="G288" s="568">
        <v>45000</v>
      </c>
      <c r="H288" s="571" t="s">
        <v>492</v>
      </c>
      <c r="I288" s="568">
        <v>45000</v>
      </c>
      <c r="J288" s="570" t="s">
        <v>27</v>
      </c>
      <c r="K288" s="584" t="s">
        <v>578</v>
      </c>
      <c r="L288" s="572"/>
    </row>
    <row r="289" spans="1:12" ht="144">
      <c r="A289" s="580">
        <v>30</v>
      </c>
      <c r="B289" s="567" t="s">
        <v>579</v>
      </c>
      <c r="C289" s="568">
        <v>2500</v>
      </c>
      <c r="D289" s="569">
        <v>2500</v>
      </c>
      <c r="E289" s="583" t="s">
        <v>30</v>
      </c>
      <c r="F289" s="571" t="s">
        <v>31</v>
      </c>
      <c r="G289" s="568">
        <v>2500</v>
      </c>
      <c r="H289" s="571" t="s">
        <v>31</v>
      </c>
      <c r="I289" s="568">
        <v>2500</v>
      </c>
      <c r="J289" s="583" t="s">
        <v>32</v>
      </c>
      <c r="K289" s="584">
        <v>24951</v>
      </c>
      <c r="L289" s="572" t="s">
        <v>22</v>
      </c>
    </row>
    <row r="290" spans="1:12" ht="108">
      <c r="A290" s="580">
        <v>31</v>
      </c>
      <c r="B290" s="628" t="s">
        <v>580</v>
      </c>
      <c r="C290" s="568">
        <v>12000</v>
      </c>
      <c r="D290" s="569">
        <v>12000</v>
      </c>
      <c r="E290" s="570" t="s">
        <v>25</v>
      </c>
      <c r="F290" s="571" t="s">
        <v>75</v>
      </c>
      <c r="G290" s="568">
        <v>12000</v>
      </c>
      <c r="H290" s="571" t="s">
        <v>75</v>
      </c>
      <c r="I290" s="568">
        <v>12000</v>
      </c>
      <c r="J290" s="574" t="s">
        <v>105</v>
      </c>
      <c r="K290" s="584" t="s">
        <v>581</v>
      </c>
      <c r="L290" s="572"/>
    </row>
    <row r="291" spans="1:12" ht="144">
      <c r="A291" s="580">
        <v>32</v>
      </c>
      <c r="B291" s="629" t="s">
        <v>582</v>
      </c>
      <c r="C291" s="568">
        <v>39990</v>
      </c>
      <c r="D291" s="569">
        <v>39990</v>
      </c>
      <c r="E291" s="570" t="s">
        <v>25</v>
      </c>
      <c r="F291" s="571" t="s">
        <v>536</v>
      </c>
      <c r="G291" s="568">
        <v>39990</v>
      </c>
      <c r="H291" s="571" t="s">
        <v>536</v>
      </c>
      <c r="I291" s="568">
        <v>39990</v>
      </c>
      <c r="J291" s="570" t="s">
        <v>27</v>
      </c>
      <c r="K291" s="584" t="s">
        <v>583</v>
      </c>
      <c r="L291" s="572"/>
    </row>
    <row r="292" spans="1:12" ht="144">
      <c r="A292" s="580">
        <v>33</v>
      </c>
      <c r="B292" s="567" t="s">
        <v>542</v>
      </c>
      <c r="C292" s="568">
        <v>4500</v>
      </c>
      <c r="D292" s="569">
        <v>4500</v>
      </c>
      <c r="E292" s="583" t="s">
        <v>30</v>
      </c>
      <c r="F292" s="571" t="s">
        <v>31</v>
      </c>
      <c r="G292" s="568">
        <v>4500</v>
      </c>
      <c r="H292" s="571" t="s">
        <v>31</v>
      </c>
      <c r="I292" s="568">
        <v>4500</v>
      </c>
      <c r="J292" s="583" t="s">
        <v>32</v>
      </c>
      <c r="K292" s="584">
        <v>24956</v>
      </c>
      <c r="L292" s="572" t="s">
        <v>22</v>
      </c>
    </row>
    <row r="293" spans="1:12" ht="144">
      <c r="A293" s="580">
        <v>34</v>
      </c>
      <c r="B293" s="567" t="s">
        <v>540</v>
      </c>
      <c r="C293" s="568">
        <v>2000</v>
      </c>
      <c r="D293" s="569">
        <v>2000</v>
      </c>
      <c r="E293" s="583" t="s">
        <v>30</v>
      </c>
      <c r="F293" s="571" t="s">
        <v>31</v>
      </c>
      <c r="G293" s="568">
        <v>2000</v>
      </c>
      <c r="H293" s="571" t="s">
        <v>31</v>
      </c>
      <c r="I293" s="568">
        <v>2000</v>
      </c>
      <c r="J293" s="583" t="s">
        <v>32</v>
      </c>
      <c r="K293" s="584">
        <v>24956</v>
      </c>
      <c r="L293" s="572" t="s">
        <v>22</v>
      </c>
    </row>
    <row r="294" spans="1:12" ht="144">
      <c r="A294" s="580">
        <v>35</v>
      </c>
      <c r="B294" s="567" t="s">
        <v>584</v>
      </c>
      <c r="C294" s="568">
        <v>3000</v>
      </c>
      <c r="D294" s="569">
        <v>3000</v>
      </c>
      <c r="E294" s="583" t="s">
        <v>30</v>
      </c>
      <c r="F294" s="571" t="s">
        <v>31</v>
      </c>
      <c r="G294" s="568">
        <v>3000</v>
      </c>
      <c r="H294" s="571" t="s">
        <v>31</v>
      </c>
      <c r="I294" s="568">
        <v>3000</v>
      </c>
      <c r="J294" s="583" t="s">
        <v>32</v>
      </c>
      <c r="K294" s="584">
        <v>24958</v>
      </c>
      <c r="L294" s="572" t="s">
        <v>22</v>
      </c>
    </row>
    <row r="295" spans="1:12" ht="72">
      <c r="A295" s="630">
        <v>1</v>
      </c>
      <c r="B295" s="631" t="s">
        <v>587</v>
      </c>
      <c r="C295" s="632">
        <v>4000</v>
      </c>
      <c r="D295" s="633">
        <v>4000</v>
      </c>
      <c r="E295" s="634" t="s">
        <v>20</v>
      </c>
      <c r="F295" s="635" t="s">
        <v>21</v>
      </c>
      <c r="G295" s="632">
        <v>4000</v>
      </c>
      <c r="H295" s="635" t="s">
        <v>21</v>
      </c>
      <c r="I295" s="632">
        <v>4000</v>
      </c>
      <c r="J295" s="636" t="s">
        <v>274</v>
      </c>
      <c r="K295" s="637">
        <v>24959</v>
      </c>
      <c r="L295" s="572" t="s">
        <v>22</v>
      </c>
    </row>
    <row r="296" spans="1:12" ht="144">
      <c r="A296" s="635">
        <v>2</v>
      </c>
      <c r="B296" s="638" t="s">
        <v>648</v>
      </c>
      <c r="C296" s="632">
        <v>40000</v>
      </c>
      <c r="D296" s="633">
        <v>40000</v>
      </c>
      <c r="E296" s="639" t="s">
        <v>25</v>
      </c>
      <c r="F296" s="635" t="s">
        <v>536</v>
      </c>
      <c r="G296" s="632">
        <v>40000</v>
      </c>
      <c r="H296" s="635" t="s">
        <v>536</v>
      </c>
      <c r="I296" s="632">
        <v>40000</v>
      </c>
      <c r="J296" s="639" t="s">
        <v>27</v>
      </c>
      <c r="K296" s="637" t="s">
        <v>588</v>
      </c>
      <c r="L296" s="572"/>
    </row>
    <row r="297" spans="1:12" ht="144">
      <c r="A297" s="639">
        <v>3</v>
      </c>
      <c r="B297" s="638" t="s">
        <v>589</v>
      </c>
      <c r="C297" s="632">
        <v>40000</v>
      </c>
      <c r="D297" s="633">
        <f>C297</f>
        <v>40000</v>
      </c>
      <c r="E297" s="639" t="s">
        <v>25</v>
      </c>
      <c r="F297" s="635" t="s">
        <v>536</v>
      </c>
      <c r="G297" s="632">
        <f>C297</f>
        <v>40000</v>
      </c>
      <c r="H297" s="635" t="s">
        <v>536</v>
      </c>
      <c r="I297" s="632">
        <f>G297</f>
        <v>40000</v>
      </c>
      <c r="J297" s="639" t="s">
        <v>27</v>
      </c>
      <c r="K297" s="637" t="s">
        <v>590</v>
      </c>
      <c r="L297" s="572"/>
    </row>
    <row r="298" spans="1:12" ht="108">
      <c r="A298" s="639">
        <v>4</v>
      </c>
      <c r="B298" s="638" t="s">
        <v>591</v>
      </c>
      <c r="C298" s="632">
        <v>40000</v>
      </c>
      <c r="D298" s="633">
        <f>C298</f>
        <v>40000</v>
      </c>
      <c r="E298" s="639" t="s">
        <v>25</v>
      </c>
      <c r="F298" s="635" t="s">
        <v>536</v>
      </c>
      <c r="G298" s="632">
        <f>C298</f>
        <v>40000</v>
      </c>
      <c r="H298" s="635" t="s">
        <v>536</v>
      </c>
      <c r="I298" s="632">
        <f>G298</f>
        <v>40000</v>
      </c>
      <c r="J298" s="639" t="s">
        <v>27</v>
      </c>
      <c r="K298" s="637" t="s">
        <v>592</v>
      </c>
      <c r="L298" s="572"/>
    </row>
    <row r="299" spans="1:12">
      <c r="A299" s="630">
        <v>5</v>
      </c>
      <c r="B299" s="631" t="s">
        <v>593</v>
      </c>
      <c r="C299" s="632">
        <v>7000</v>
      </c>
      <c r="D299" s="633">
        <v>7000</v>
      </c>
      <c r="E299" s="639" t="s">
        <v>25</v>
      </c>
      <c r="F299" s="635" t="s">
        <v>112</v>
      </c>
      <c r="G299" s="632">
        <f t="shared" ref="G299:G336" si="10">C299</f>
        <v>7000</v>
      </c>
      <c r="H299" s="635" t="s">
        <v>112</v>
      </c>
      <c r="I299" s="632">
        <f t="shared" ref="I299:I336" si="11">G299</f>
        <v>7000</v>
      </c>
      <c r="J299" s="639" t="s">
        <v>27</v>
      </c>
      <c r="K299" s="637" t="s">
        <v>594</v>
      </c>
      <c r="L299" s="572"/>
    </row>
    <row r="300" spans="1:12">
      <c r="A300" s="630">
        <v>6</v>
      </c>
      <c r="B300" s="631" t="s">
        <v>406</v>
      </c>
      <c r="C300" s="632">
        <v>6380</v>
      </c>
      <c r="D300" s="633">
        <v>6380</v>
      </c>
      <c r="E300" s="639" t="s">
        <v>25</v>
      </c>
      <c r="F300" s="635" t="s">
        <v>26</v>
      </c>
      <c r="G300" s="632">
        <f t="shared" si="10"/>
        <v>6380</v>
      </c>
      <c r="H300" s="635" t="s">
        <v>26</v>
      </c>
      <c r="I300" s="632">
        <f t="shared" si="11"/>
        <v>6380</v>
      </c>
      <c r="J300" s="639" t="s">
        <v>27</v>
      </c>
      <c r="K300" s="637" t="s">
        <v>595</v>
      </c>
      <c r="L300" s="572"/>
    </row>
    <row r="301" spans="1:12" ht="144">
      <c r="A301" s="630">
        <v>7</v>
      </c>
      <c r="B301" s="631" t="s">
        <v>542</v>
      </c>
      <c r="C301" s="632">
        <v>4500</v>
      </c>
      <c r="D301" s="633">
        <v>4500</v>
      </c>
      <c r="E301" s="634" t="s">
        <v>30</v>
      </c>
      <c r="F301" s="635" t="s">
        <v>31</v>
      </c>
      <c r="G301" s="632">
        <v>4500</v>
      </c>
      <c r="H301" s="635" t="s">
        <v>31</v>
      </c>
      <c r="I301" s="632">
        <v>4500</v>
      </c>
      <c r="J301" s="634" t="s">
        <v>32</v>
      </c>
      <c r="K301" s="637">
        <v>24965</v>
      </c>
      <c r="L301" s="572" t="s">
        <v>22</v>
      </c>
    </row>
    <row r="302" spans="1:12" ht="144">
      <c r="A302" s="630">
        <v>8</v>
      </c>
      <c r="B302" s="631" t="s">
        <v>540</v>
      </c>
      <c r="C302" s="632">
        <v>2000</v>
      </c>
      <c r="D302" s="633">
        <v>2000</v>
      </c>
      <c r="E302" s="634" t="s">
        <v>30</v>
      </c>
      <c r="F302" s="635" t="s">
        <v>31</v>
      </c>
      <c r="G302" s="632">
        <v>2000</v>
      </c>
      <c r="H302" s="635" t="s">
        <v>31</v>
      </c>
      <c r="I302" s="632">
        <v>2000</v>
      </c>
      <c r="J302" s="634" t="s">
        <v>32</v>
      </c>
      <c r="K302" s="637">
        <v>24965</v>
      </c>
      <c r="L302" s="572" t="s">
        <v>22</v>
      </c>
    </row>
    <row r="303" spans="1:12" ht="144">
      <c r="A303" s="630">
        <v>9</v>
      </c>
      <c r="B303" s="631" t="s">
        <v>559</v>
      </c>
      <c r="C303" s="632">
        <v>2500</v>
      </c>
      <c r="D303" s="633">
        <v>2500</v>
      </c>
      <c r="E303" s="634" t="s">
        <v>30</v>
      </c>
      <c r="F303" s="635" t="s">
        <v>31</v>
      </c>
      <c r="G303" s="632">
        <v>2500</v>
      </c>
      <c r="H303" s="635" t="s">
        <v>31</v>
      </c>
      <c r="I303" s="632">
        <v>2500</v>
      </c>
      <c r="J303" s="634" t="s">
        <v>32</v>
      </c>
      <c r="K303" s="637">
        <v>24965</v>
      </c>
      <c r="L303" s="572" t="s">
        <v>22</v>
      </c>
    </row>
    <row r="304" spans="1:12">
      <c r="A304" s="630">
        <v>10</v>
      </c>
      <c r="B304" s="631" t="s">
        <v>83</v>
      </c>
      <c r="C304" s="632">
        <v>7250</v>
      </c>
      <c r="D304" s="633">
        <v>7250</v>
      </c>
      <c r="E304" s="639" t="s">
        <v>25</v>
      </c>
      <c r="F304" s="635" t="s">
        <v>596</v>
      </c>
      <c r="G304" s="632">
        <f t="shared" si="10"/>
        <v>7250</v>
      </c>
      <c r="H304" s="635" t="s">
        <v>596</v>
      </c>
      <c r="I304" s="632">
        <f t="shared" si="11"/>
        <v>7250</v>
      </c>
      <c r="J304" s="639" t="s">
        <v>27</v>
      </c>
      <c r="K304" s="637" t="s">
        <v>597</v>
      </c>
      <c r="L304" s="572"/>
    </row>
    <row r="305" spans="1:12">
      <c r="A305" s="630">
        <v>11</v>
      </c>
      <c r="B305" s="631" t="s">
        <v>598</v>
      </c>
      <c r="C305" s="632">
        <v>19600</v>
      </c>
      <c r="D305" s="633">
        <v>19600</v>
      </c>
      <c r="E305" s="639" t="s">
        <v>25</v>
      </c>
      <c r="F305" s="635" t="s">
        <v>198</v>
      </c>
      <c r="G305" s="632">
        <f t="shared" si="10"/>
        <v>19600</v>
      </c>
      <c r="H305" s="640" t="s">
        <v>198</v>
      </c>
      <c r="I305" s="632">
        <f t="shared" si="11"/>
        <v>19600</v>
      </c>
      <c r="J305" s="639" t="s">
        <v>27</v>
      </c>
      <c r="K305" s="637" t="s">
        <v>599</v>
      </c>
      <c r="L305" s="572"/>
    </row>
    <row r="306" spans="1:12">
      <c r="A306" s="630">
        <v>12</v>
      </c>
      <c r="B306" s="631" t="s">
        <v>600</v>
      </c>
      <c r="C306" s="632">
        <v>9800</v>
      </c>
      <c r="D306" s="633">
        <v>9800</v>
      </c>
      <c r="E306" s="639" t="s">
        <v>25</v>
      </c>
      <c r="F306" s="635" t="s">
        <v>112</v>
      </c>
      <c r="G306" s="632">
        <f t="shared" si="10"/>
        <v>9800</v>
      </c>
      <c r="H306" s="635" t="s">
        <v>112</v>
      </c>
      <c r="I306" s="632">
        <f t="shared" si="11"/>
        <v>9800</v>
      </c>
      <c r="J306" s="639" t="s">
        <v>27</v>
      </c>
      <c r="K306" s="637" t="s">
        <v>601</v>
      </c>
      <c r="L306" s="572"/>
    </row>
    <row r="307" spans="1:12" ht="144">
      <c r="A307" s="630">
        <v>13</v>
      </c>
      <c r="B307" s="631" t="s">
        <v>550</v>
      </c>
      <c r="C307" s="632">
        <v>2500</v>
      </c>
      <c r="D307" s="633">
        <v>2500</v>
      </c>
      <c r="E307" s="634" t="s">
        <v>30</v>
      </c>
      <c r="F307" s="635" t="s">
        <v>31</v>
      </c>
      <c r="G307" s="632">
        <v>2500</v>
      </c>
      <c r="H307" s="635" t="s">
        <v>31</v>
      </c>
      <c r="I307" s="632">
        <v>2500</v>
      </c>
      <c r="J307" s="634" t="s">
        <v>32</v>
      </c>
      <c r="K307" s="637">
        <v>24966</v>
      </c>
      <c r="L307" s="572" t="s">
        <v>22</v>
      </c>
    </row>
    <row r="308" spans="1:12" ht="144">
      <c r="A308" s="630">
        <v>14</v>
      </c>
      <c r="B308" s="631" t="s">
        <v>563</v>
      </c>
      <c r="C308" s="632">
        <v>2000</v>
      </c>
      <c r="D308" s="633">
        <v>2000</v>
      </c>
      <c r="E308" s="634" t="s">
        <v>30</v>
      </c>
      <c r="F308" s="635" t="s">
        <v>31</v>
      </c>
      <c r="G308" s="632">
        <v>2000</v>
      </c>
      <c r="H308" s="635" t="s">
        <v>31</v>
      </c>
      <c r="I308" s="632">
        <v>2000</v>
      </c>
      <c r="J308" s="634" t="s">
        <v>32</v>
      </c>
      <c r="K308" s="637">
        <v>24971</v>
      </c>
      <c r="L308" s="572" t="s">
        <v>22</v>
      </c>
    </row>
    <row r="309" spans="1:12" ht="72">
      <c r="A309" s="630">
        <v>15</v>
      </c>
      <c r="B309" s="631" t="s">
        <v>602</v>
      </c>
      <c r="C309" s="632">
        <v>1340</v>
      </c>
      <c r="D309" s="641">
        <v>1340</v>
      </c>
      <c r="E309" s="639" t="s">
        <v>25</v>
      </c>
      <c r="F309" s="635" t="s">
        <v>198</v>
      </c>
      <c r="G309" s="642">
        <f t="shared" si="10"/>
        <v>1340</v>
      </c>
      <c r="H309" s="635" t="s">
        <v>198</v>
      </c>
      <c r="I309" s="632">
        <f t="shared" si="11"/>
        <v>1340</v>
      </c>
      <c r="J309" s="639" t="s">
        <v>27</v>
      </c>
      <c r="K309" s="639" t="s">
        <v>603</v>
      </c>
      <c r="L309" s="572"/>
    </row>
    <row r="310" spans="1:12" ht="72">
      <c r="A310" s="630">
        <v>16</v>
      </c>
      <c r="B310" s="631" t="s">
        <v>604</v>
      </c>
      <c r="C310" s="632">
        <v>2700</v>
      </c>
      <c r="D310" s="633">
        <v>2700</v>
      </c>
      <c r="E310" s="639" t="s">
        <v>25</v>
      </c>
      <c r="F310" s="635" t="s">
        <v>49</v>
      </c>
      <c r="G310" s="632">
        <f t="shared" si="10"/>
        <v>2700</v>
      </c>
      <c r="H310" s="635" t="s">
        <v>49</v>
      </c>
      <c r="I310" s="632">
        <f t="shared" si="11"/>
        <v>2700</v>
      </c>
      <c r="J310" s="639" t="s">
        <v>27</v>
      </c>
      <c r="K310" s="637" t="s">
        <v>605</v>
      </c>
      <c r="L310" s="572"/>
    </row>
    <row r="311" spans="1:12" ht="72">
      <c r="A311" s="630">
        <v>17</v>
      </c>
      <c r="B311" s="631" t="s">
        <v>606</v>
      </c>
      <c r="C311" s="632">
        <v>3950</v>
      </c>
      <c r="D311" s="633">
        <v>3950</v>
      </c>
      <c r="E311" s="639" t="s">
        <v>25</v>
      </c>
      <c r="F311" s="635" t="s">
        <v>101</v>
      </c>
      <c r="G311" s="632">
        <f t="shared" si="10"/>
        <v>3950</v>
      </c>
      <c r="H311" s="635" t="s">
        <v>101</v>
      </c>
      <c r="I311" s="632">
        <f t="shared" si="11"/>
        <v>3950</v>
      </c>
      <c r="J311" s="639" t="s">
        <v>27</v>
      </c>
      <c r="K311" s="637" t="s">
        <v>607</v>
      </c>
      <c r="L311" s="572"/>
    </row>
    <row r="312" spans="1:12" ht="144">
      <c r="A312" s="630">
        <v>18</v>
      </c>
      <c r="B312" s="631" t="s">
        <v>579</v>
      </c>
      <c r="C312" s="632">
        <v>2500</v>
      </c>
      <c r="D312" s="633">
        <v>2500</v>
      </c>
      <c r="E312" s="634" t="s">
        <v>30</v>
      </c>
      <c r="F312" s="635" t="s">
        <v>31</v>
      </c>
      <c r="G312" s="632">
        <v>2500</v>
      </c>
      <c r="H312" s="635" t="s">
        <v>31</v>
      </c>
      <c r="I312" s="632">
        <v>2500</v>
      </c>
      <c r="J312" s="634" t="s">
        <v>32</v>
      </c>
      <c r="K312" s="637">
        <v>24973</v>
      </c>
      <c r="L312" s="572" t="s">
        <v>22</v>
      </c>
    </row>
    <row r="313" spans="1:12" ht="144">
      <c r="A313" s="630">
        <v>19</v>
      </c>
      <c r="B313" s="631" t="s">
        <v>540</v>
      </c>
      <c r="C313" s="632">
        <v>2000</v>
      </c>
      <c r="D313" s="633">
        <v>2000</v>
      </c>
      <c r="E313" s="634" t="s">
        <v>30</v>
      </c>
      <c r="F313" s="635" t="s">
        <v>31</v>
      </c>
      <c r="G313" s="632">
        <v>2000</v>
      </c>
      <c r="H313" s="635" t="s">
        <v>31</v>
      </c>
      <c r="I313" s="632">
        <v>2000</v>
      </c>
      <c r="J313" s="634" t="s">
        <v>32</v>
      </c>
      <c r="K313" s="637">
        <v>24973</v>
      </c>
      <c r="L313" s="572" t="s">
        <v>22</v>
      </c>
    </row>
    <row r="314" spans="1:12">
      <c r="A314" s="630">
        <v>20</v>
      </c>
      <c r="B314" s="631" t="s">
        <v>608</v>
      </c>
      <c r="C314" s="632">
        <v>8000</v>
      </c>
      <c r="D314" s="633">
        <v>8000</v>
      </c>
      <c r="E314" s="639" t="s">
        <v>25</v>
      </c>
      <c r="F314" s="635" t="s">
        <v>609</v>
      </c>
      <c r="G314" s="632">
        <f t="shared" si="10"/>
        <v>8000</v>
      </c>
      <c r="H314" s="635" t="s">
        <v>609</v>
      </c>
      <c r="I314" s="632">
        <f t="shared" si="11"/>
        <v>8000</v>
      </c>
      <c r="J314" s="639" t="s">
        <v>27</v>
      </c>
      <c r="K314" s="637" t="s">
        <v>610</v>
      </c>
      <c r="L314" s="572"/>
    </row>
    <row r="315" spans="1:12" ht="144">
      <c r="A315" s="630">
        <v>21</v>
      </c>
      <c r="B315" s="631" t="s">
        <v>611</v>
      </c>
      <c r="C315" s="632">
        <v>3000</v>
      </c>
      <c r="D315" s="633">
        <v>3000</v>
      </c>
      <c r="E315" s="634" t="s">
        <v>30</v>
      </c>
      <c r="F315" s="635" t="s">
        <v>31</v>
      </c>
      <c r="G315" s="632">
        <v>3000</v>
      </c>
      <c r="H315" s="635" t="s">
        <v>31</v>
      </c>
      <c r="I315" s="632">
        <v>3000</v>
      </c>
      <c r="J315" s="634" t="s">
        <v>32</v>
      </c>
      <c r="K315" s="637">
        <v>24978</v>
      </c>
      <c r="L315" s="572" t="s">
        <v>22</v>
      </c>
    </row>
    <row r="316" spans="1:12" ht="144">
      <c r="A316" s="630">
        <v>22</v>
      </c>
      <c r="B316" s="631" t="s">
        <v>542</v>
      </c>
      <c r="C316" s="632">
        <v>4500</v>
      </c>
      <c r="D316" s="633">
        <v>1500</v>
      </c>
      <c r="E316" s="634" t="s">
        <v>30</v>
      </c>
      <c r="F316" s="635" t="s">
        <v>31</v>
      </c>
      <c r="G316" s="632">
        <v>4500</v>
      </c>
      <c r="H316" s="635" t="s">
        <v>31</v>
      </c>
      <c r="I316" s="632">
        <v>4500</v>
      </c>
      <c r="J316" s="634" t="s">
        <v>32</v>
      </c>
      <c r="K316" s="637">
        <v>24978</v>
      </c>
      <c r="L316" s="572" t="s">
        <v>22</v>
      </c>
    </row>
    <row r="317" spans="1:12" ht="72">
      <c r="A317" s="635">
        <v>23</v>
      </c>
      <c r="B317" s="631" t="s">
        <v>612</v>
      </c>
      <c r="C317" s="632">
        <v>3404.74</v>
      </c>
      <c r="D317" s="633">
        <v>3404.74</v>
      </c>
      <c r="E317" s="639" t="s">
        <v>25</v>
      </c>
      <c r="F317" s="635" t="s">
        <v>113</v>
      </c>
      <c r="G317" s="632">
        <f t="shared" si="10"/>
        <v>3404.74</v>
      </c>
      <c r="H317" s="635" t="s">
        <v>113</v>
      </c>
      <c r="I317" s="632">
        <f t="shared" si="11"/>
        <v>3404.74</v>
      </c>
      <c r="J317" s="639" t="s">
        <v>27</v>
      </c>
      <c r="K317" s="637" t="s">
        <v>613</v>
      </c>
      <c r="L317" s="572"/>
    </row>
    <row r="318" spans="1:12" ht="72">
      <c r="A318" s="639">
        <v>24</v>
      </c>
      <c r="B318" s="643" t="s">
        <v>614</v>
      </c>
      <c r="C318" s="632">
        <v>8000</v>
      </c>
      <c r="D318" s="633">
        <v>8000</v>
      </c>
      <c r="E318" s="639" t="s">
        <v>25</v>
      </c>
      <c r="F318" s="635" t="s">
        <v>198</v>
      </c>
      <c r="G318" s="632">
        <f t="shared" si="10"/>
        <v>8000</v>
      </c>
      <c r="H318" s="635" t="s">
        <v>198</v>
      </c>
      <c r="I318" s="632">
        <f t="shared" si="11"/>
        <v>8000</v>
      </c>
      <c r="J318" s="639" t="s">
        <v>27</v>
      </c>
      <c r="K318" s="637" t="s">
        <v>615</v>
      </c>
      <c r="L318" s="572"/>
    </row>
    <row r="319" spans="1:12">
      <c r="A319" s="639">
        <v>25</v>
      </c>
      <c r="B319" s="631" t="s">
        <v>92</v>
      </c>
      <c r="C319" s="632">
        <v>44342</v>
      </c>
      <c r="D319" s="633">
        <v>44342</v>
      </c>
      <c r="E319" s="639" t="s">
        <v>25</v>
      </c>
      <c r="F319" s="635" t="s">
        <v>616</v>
      </c>
      <c r="G319" s="632">
        <f t="shared" si="10"/>
        <v>44342</v>
      </c>
      <c r="H319" s="635" t="s">
        <v>616</v>
      </c>
      <c r="I319" s="632">
        <f t="shared" si="11"/>
        <v>44342</v>
      </c>
      <c r="J319" s="639" t="s">
        <v>27</v>
      </c>
      <c r="K319" s="637" t="s">
        <v>617</v>
      </c>
      <c r="L319" s="572"/>
    </row>
    <row r="320" spans="1:12" ht="72">
      <c r="A320" s="639">
        <v>26</v>
      </c>
      <c r="B320" s="631" t="s">
        <v>618</v>
      </c>
      <c r="C320" s="632">
        <v>38000</v>
      </c>
      <c r="D320" s="633">
        <v>38368.71</v>
      </c>
      <c r="E320" s="639" t="s">
        <v>25</v>
      </c>
      <c r="F320" s="635" t="s">
        <v>79</v>
      </c>
      <c r="G320" s="632">
        <f t="shared" si="10"/>
        <v>38000</v>
      </c>
      <c r="H320" s="635" t="s">
        <v>79</v>
      </c>
      <c r="I320" s="632">
        <f t="shared" si="11"/>
        <v>38000</v>
      </c>
      <c r="J320" s="639" t="s">
        <v>27</v>
      </c>
      <c r="K320" s="637" t="s">
        <v>619</v>
      </c>
      <c r="L320" s="572"/>
    </row>
    <row r="321" spans="1:12" ht="144">
      <c r="A321" s="639">
        <v>27</v>
      </c>
      <c r="B321" s="631" t="s">
        <v>540</v>
      </c>
      <c r="C321" s="632">
        <v>2000</v>
      </c>
      <c r="D321" s="633">
        <v>2000</v>
      </c>
      <c r="E321" s="634" t="s">
        <v>30</v>
      </c>
      <c r="F321" s="635" t="s">
        <v>31</v>
      </c>
      <c r="G321" s="632">
        <f t="shared" si="10"/>
        <v>2000</v>
      </c>
      <c r="H321" s="635" t="s">
        <v>31</v>
      </c>
      <c r="I321" s="632">
        <f t="shared" si="11"/>
        <v>2000</v>
      </c>
      <c r="J321" s="634" t="s">
        <v>32</v>
      </c>
      <c r="K321" s="637">
        <v>24981</v>
      </c>
      <c r="L321" s="572" t="s">
        <v>22</v>
      </c>
    </row>
    <row r="322" spans="1:12" ht="144">
      <c r="A322" s="639">
        <v>28</v>
      </c>
      <c r="B322" s="631" t="s">
        <v>559</v>
      </c>
      <c r="C322" s="632">
        <v>2500</v>
      </c>
      <c r="D322" s="633">
        <v>2500</v>
      </c>
      <c r="E322" s="634" t="s">
        <v>30</v>
      </c>
      <c r="F322" s="635" t="s">
        <v>31</v>
      </c>
      <c r="G322" s="632">
        <f t="shared" si="10"/>
        <v>2500</v>
      </c>
      <c r="H322" s="635" t="s">
        <v>31</v>
      </c>
      <c r="I322" s="632">
        <f t="shared" si="11"/>
        <v>2500</v>
      </c>
      <c r="J322" s="634" t="s">
        <v>32</v>
      </c>
      <c r="K322" s="637">
        <v>24981</v>
      </c>
      <c r="L322" s="572" t="s">
        <v>22</v>
      </c>
    </row>
    <row r="323" spans="1:12">
      <c r="A323" s="639">
        <v>29</v>
      </c>
      <c r="B323" s="631" t="s">
        <v>620</v>
      </c>
      <c r="C323" s="632">
        <v>47500</v>
      </c>
      <c r="D323" s="633">
        <v>47500</v>
      </c>
      <c r="E323" s="639" t="s">
        <v>25</v>
      </c>
      <c r="F323" s="635" t="s">
        <v>621</v>
      </c>
      <c r="G323" s="632">
        <f t="shared" si="10"/>
        <v>47500</v>
      </c>
      <c r="H323" s="635" t="s">
        <v>621</v>
      </c>
      <c r="I323" s="632">
        <f>G323</f>
        <v>47500</v>
      </c>
      <c r="J323" s="639" t="s">
        <v>27</v>
      </c>
      <c r="K323" s="637" t="s">
        <v>622</v>
      </c>
      <c r="L323" s="572"/>
    </row>
    <row r="324" spans="1:12">
      <c r="A324" s="639">
        <v>30</v>
      </c>
      <c r="B324" s="631" t="s">
        <v>468</v>
      </c>
      <c r="C324" s="632">
        <v>5850</v>
      </c>
      <c r="D324" s="633">
        <v>5850</v>
      </c>
      <c r="E324" s="639" t="s">
        <v>25</v>
      </c>
      <c r="F324" s="635" t="s">
        <v>198</v>
      </c>
      <c r="G324" s="632">
        <f t="shared" si="10"/>
        <v>5850</v>
      </c>
      <c r="H324" s="635" t="s">
        <v>198</v>
      </c>
      <c r="I324" s="632">
        <f t="shared" si="11"/>
        <v>5850</v>
      </c>
      <c r="J324" s="639" t="s">
        <v>27</v>
      </c>
      <c r="K324" s="637" t="s">
        <v>623</v>
      </c>
      <c r="L324" s="572"/>
    </row>
    <row r="325" spans="1:12">
      <c r="A325" s="639">
        <v>31</v>
      </c>
      <c r="B325" s="631" t="s">
        <v>470</v>
      </c>
      <c r="C325" s="632">
        <v>6130</v>
      </c>
      <c r="D325" s="633">
        <v>6130</v>
      </c>
      <c r="E325" s="639" t="s">
        <v>25</v>
      </c>
      <c r="F325" s="635" t="s">
        <v>26</v>
      </c>
      <c r="G325" s="632">
        <f t="shared" si="10"/>
        <v>6130</v>
      </c>
      <c r="H325" s="635" t="s">
        <v>26</v>
      </c>
      <c r="I325" s="632">
        <f t="shared" si="11"/>
        <v>6130</v>
      </c>
      <c r="J325" s="639" t="s">
        <v>27</v>
      </c>
      <c r="K325" s="637" t="s">
        <v>624</v>
      </c>
      <c r="L325" s="572"/>
    </row>
    <row r="326" spans="1:12" ht="72">
      <c r="A326" s="639">
        <v>32</v>
      </c>
      <c r="B326" s="631" t="s">
        <v>625</v>
      </c>
      <c r="C326" s="632">
        <v>96000</v>
      </c>
      <c r="D326" s="633">
        <v>96000</v>
      </c>
      <c r="E326" s="635" t="s">
        <v>25</v>
      </c>
      <c r="F326" s="635" t="s">
        <v>198</v>
      </c>
      <c r="G326" s="632">
        <f t="shared" si="10"/>
        <v>96000</v>
      </c>
      <c r="H326" s="635" t="s">
        <v>198</v>
      </c>
      <c r="I326" s="632">
        <f t="shared" si="11"/>
        <v>96000</v>
      </c>
      <c r="J326" s="639" t="s">
        <v>27</v>
      </c>
      <c r="K326" s="637" t="s">
        <v>626</v>
      </c>
      <c r="L326" s="572"/>
    </row>
    <row r="327" spans="1:12" ht="108">
      <c r="A327" s="639">
        <v>33</v>
      </c>
      <c r="B327" s="638" t="s">
        <v>627</v>
      </c>
      <c r="C327" s="632">
        <v>40000</v>
      </c>
      <c r="D327" s="633">
        <v>40000</v>
      </c>
      <c r="E327" s="639" t="s">
        <v>25</v>
      </c>
      <c r="F327" s="635" t="s">
        <v>536</v>
      </c>
      <c r="G327" s="632">
        <f t="shared" si="10"/>
        <v>40000</v>
      </c>
      <c r="H327" s="635" t="s">
        <v>536</v>
      </c>
      <c r="I327" s="632">
        <f t="shared" si="11"/>
        <v>40000</v>
      </c>
      <c r="J327" s="639" t="s">
        <v>27</v>
      </c>
      <c r="K327" s="637" t="s">
        <v>628</v>
      </c>
      <c r="L327" s="572"/>
    </row>
    <row r="328" spans="1:12" ht="108">
      <c r="A328" s="639">
        <v>34</v>
      </c>
      <c r="B328" s="638" t="s">
        <v>629</v>
      </c>
      <c r="C328" s="632">
        <v>40000</v>
      </c>
      <c r="D328" s="633">
        <v>40000</v>
      </c>
      <c r="E328" s="639" t="s">
        <v>25</v>
      </c>
      <c r="F328" s="635" t="s">
        <v>536</v>
      </c>
      <c r="G328" s="632">
        <f t="shared" si="10"/>
        <v>40000</v>
      </c>
      <c r="H328" s="635" t="s">
        <v>536</v>
      </c>
      <c r="I328" s="632">
        <f t="shared" si="11"/>
        <v>40000</v>
      </c>
      <c r="J328" s="639" t="s">
        <v>27</v>
      </c>
      <c r="K328" s="637" t="s">
        <v>630</v>
      </c>
      <c r="L328" s="572"/>
    </row>
    <row r="329" spans="1:12" ht="108">
      <c r="A329" s="639">
        <v>35</v>
      </c>
      <c r="B329" s="638" t="s">
        <v>631</v>
      </c>
      <c r="C329" s="632">
        <v>40000</v>
      </c>
      <c r="D329" s="633">
        <v>40000</v>
      </c>
      <c r="E329" s="639" t="s">
        <v>25</v>
      </c>
      <c r="F329" s="635" t="s">
        <v>536</v>
      </c>
      <c r="G329" s="632">
        <f t="shared" si="10"/>
        <v>40000</v>
      </c>
      <c r="H329" s="635" t="s">
        <v>536</v>
      </c>
      <c r="I329" s="632">
        <f t="shared" si="11"/>
        <v>40000</v>
      </c>
      <c r="J329" s="639" t="s">
        <v>27</v>
      </c>
      <c r="K329" s="637" t="s">
        <v>632</v>
      </c>
      <c r="L329" s="572"/>
    </row>
    <row r="330" spans="1:12" ht="108">
      <c r="A330" s="639">
        <v>36</v>
      </c>
      <c r="B330" s="638" t="s">
        <v>633</v>
      </c>
      <c r="C330" s="632">
        <v>40000</v>
      </c>
      <c r="D330" s="633">
        <v>40000</v>
      </c>
      <c r="E330" s="639" t="s">
        <v>25</v>
      </c>
      <c r="F330" s="635" t="s">
        <v>536</v>
      </c>
      <c r="G330" s="632">
        <f t="shared" si="10"/>
        <v>40000</v>
      </c>
      <c r="H330" s="635" t="s">
        <v>536</v>
      </c>
      <c r="I330" s="632">
        <f t="shared" si="11"/>
        <v>40000</v>
      </c>
      <c r="J330" s="639" t="s">
        <v>27</v>
      </c>
      <c r="K330" s="637" t="s">
        <v>634</v>
      </c>
      <c r="L330" s="572"/>
    </row>
    <row r="331" spans="1:12" ht="108">
      <c r="A331" s="639">
        <v>37</v>
      </c>
      <c r="B331" s="638" t="s">
        <v>635</v>
      </c>
      <c r="C331" s="632">
        <v>40000</v>
      </c>
      <c r="D331" s="633">
        <v>40000</v>
      </c>
      <c r="E331" s="639" t="s">
        <v>25</v>
      </c>
      <c r="F331" s="635" t="s">
        <v>536</v>
      </c>
      <c r="G331" s="632">
        <f t="shared" si="10"/>
        <v>40000</v>
      </c>
      <c r="H331" s="635" t="s">
        <v>536</v>
      </c>
      <c r="I331" s="632">
        <f t="shared" si="11"/>
        <v>40000</v>
      </c>
      <c r="J331" s="639" t="s">
        <v>27</v>
      </c>
      <c r="K331" s="637" t="s">
        <v>636</v>
      </c>
      <c r="L331" s="572"/>
    </row>
    <row r="332" spans="1:12" ht="72">
      <c r="A332" s="639">
        <v>38</v>
      </c>
      <c r="B332" s="631" t="s">
        <v>637</v>
      </c>
      <c r="C332" s="632">
        <v>7500</v>
      </c>
      <c r="D332" s="633">
        <v>7500</v>
      </c>
      <c r="E332" s="639" t="s">
        <v>25</v>
      </c>
      <c r="F332" s="635" t="s">
        <v>31</v>
      </c>
      <c r="G332" s="632">
        <f t="shared" si="10"/>
        <v>7500</v>
      </c>
      <c r="H332" s="635" t="s">
        <v>638</v>
      </c>
      <c r="I332" s="632">
        <f t="shared" si="11"/>
        <v>7500</v>
      </c>
      <c r="J332" s="639" t="s">
        <v>27</v>
      </c>
      <c r="K332" s="637" t="s">
        <v>639</v>
      </c>
      <c r="L332" s="572"/>
    </row>
    <row r="333" spans="1:12" ht="144">
      <c r="A333" s="639">
        <v>39</v>
      </c>
      <c r="B333" s="631" t="s">
        <v>640</v>
      </c>
      <c r="C333" s="632">
        <v>1000</v>
      </c>
      <c r="D333" s="633">
        <v>1000</v>
      </c>
      <c r="E333" s="634" t="s">
        <v>30</v>
      </c>
      <c r="F333" s="635" t="s">
        <v>31</v>
      </c>
      <c r="G333" s="632">
        <f t="shared" si="10"/>
        <v>1000</v>
      </c>
      <c r="H333" s="635" t="s">
        <v>638</v>
      </c>
      <c r="I333" s="632">
        <f t="shared" si="11"/>
        <v>1000</v>
      </c>
      <c r="J333" s="634" t="s">
        <v>32</v>
      </c>
      <c r="K333" s="637">
        <v>24987</v>
      </c>
      <c r="L333" s="572" t="s">
        <v>22</v>
      </c>
    </row>
    <row r="334" spans="1:12" ht="108">
      <c r="A334" s="639">
        <v>40</v>
      </c>
      <c r="B334" s="638" t="s">
        <v>641</v>
      </c>
      <c r="C334" s="632">
        <v>12000</v>
      </c>
      <c r="D334" s="633">
        <v>12000</v>
      </c>
      <c r="E334" s="639" t="s">
        <v>25</v>
      </c>
      <c r="F334" s="635" t="s">
        <v>75</v>
      </c>
      <c r="G334" s="632">
        <f t="shared" si="10"/>
        <v>12000</v>
      </c>
      <c r="H334" s="635" t="s">
        <v>75</v>
      </c>
      <c r="I334" s="632">
        <f t="shared" si="11"/>
        <v>12000</v>
      </c>
      <c r="J334" s="639" t="s">
        <v>27</v>
      </c>
      <c r="K334" s="637" t="s">
        <v>642</v>
      </c>
      <c r="L334" s="572"/>
    </row>
    <row r="335" spans="1:12" ht="72">
      <c r="A335" s="639">
        <v>41</v>
      </c>
      <c r="B335" s="631" t="s">
        <v>643</v>
      </c>
      <c r="C335" s="632">
        <v>36335.699999999997</v>
      </c>
      <c r="D335" s="633">
        <v>36335.699999999997</v>
      </c>
      <c r="E335" s="644" t="s">
        <v>67</v>
      </c>
      <c r="F335" s="635" t="s">
        <v>644</v>
      </c>
      <c r="G335" s="632">
        <f t="shared" si="10"/>
        <v>36335.699999999997</v>
      </c>
      <c r="H335" s="635" t="s">
        <v>644</v>
      </c>
      <c r="I335" s="632">
        <f t="shared" si="11"/>
        <v>36335.699999999997</v>
      </c>
      <c r="J335" s="634" t="s">
        <v>69</v>
      </c>
      <c r="K335" s="637" t="s">
        <v>645</v>
      </c>
      <c r="L335" s="572"/>
    </row>
    <row r="336" spans="1:12" ht="72">
      <c r="A336" s="639">
        <v>42</v>
      </c>
      <c r="B336" s="631" t="s">
        <v>646</v>
      </c>
      <c r="C336" s="632">
        <v>152816.1</v>
      </c>
      <c r="D336" s="633">
        <v>152816.1</v>
      </c>
      <c r="E336" s="644" t="s">
        <v>67</v>
      </c>
      <c r="F336" s="635" t="s">
        <v>644</v>
      </c>
      <c r="G336" s="632">
        <f t="shared" si="10"/>
        <v>152816.1</v>
      </c>
      <c r="H336" s="635" t="s">
        <v>644</v>
      </c>
      <c r="I336" s="632">
        <f t="shared" si="11"/>
        <v>152816.1</v>
      </c>
      <c r="J336" s="634" t="s">
        <v>69</v>
      </c>
      <c r="K336" s="637" t="s">
        <v>647</v>
      </c>
      <c r="L336" s="572"/>
    </row>
    <row r="337" spans="1:12" ht="72">
      <c r="A337" s="645" t="s">
        <v>19</v>
      </c>
      <c r="B337" s="646" t="s">
        <v>651</v>
      </c>
      <c r="C337" s="568">
        <v>4000</v>
      </c>
      <c r="D337" s="569">
        <v>4000</v>
      </c>
      <c r="E337" s="583" t="s">
        <v>20</v>
      </c>
      <c r="F337" s="571" t="s">
        <v>21</v>
      </c>
      <c r="G337" s="568">
        <v>4000</v>
      </c>
      <c r="H337" s="571" t="s">
        <v>21</v>
      </c>
      <c r="I337" s="568">
        <v>4000</v>
      </c>
      <c r="J337" s="574" t="s">
        <v>274</v>
      </c>
      <c r="K337" s="584">
        <v>24993</v>
      </c>
      <c r="L337" s="572" t="s">
        <v>22</v>
      </c>
    </row>
    <row r="338" spans="1:12" ht="144">
      <c r="A338" s="570">
        <v>2</v>
      </c>
      <c r="B338" s="646" t="s">
        <v>540</v>
      </c>
      <c r="C338" s="568">
        <v>2000</v>
      </c>
      <c r="D338" s="569">
        <v>2000</v>
      </c>
      <c r="E338" s="583" t="s">
        <v>30</v>
      </c>
      <c r="F338" s="571" t="s">
        <v>31</v>
      </c>
      <c r="G338" s="568">
        <v>2000</v>
      </c>
      <c r="H338" s="571" t="s">
        <v>31</v>
      </c>
      <c r="I338" s="568">
        <v>2000</v>
      </c>
      <c r="J338" s="583" t="s">
        <v>32</v>
      </c>
      <c r="K338" s="584">
        <v>24993</v>
      </c>
      <c r="L338" s="572" t="s">
        <v>22</v>
      </c>
    </row>
    <row r="339" spans="1:12" ht="144">
      <c r="A339" s="570">
        <v>3</v>
      </c>
      <c r="B339" s="646" t="s">
        <v>579</v>
      </c>
      <c r="C339" s="568">
        <v>2500</v>
      </c>
      <c r="D339" s="569">
        <v>2500</v>
      </c>
      <c r="E339" s="583" t="s">
        <v>30</v>
      </c>
      <c r="F339" s="571" t="s">
        <v>31</v>
      </c>
      <c r="G339" s="568">
        <v>2500</v>
      </c>
      <c r="H339" s="571" t="s">
        <v>31</v>
      </c>
      <c r="I339" s="568">
        <v>2500</v>
      </c>
      <c r="J339" s="583" t="s">
        <v>32</v>
      </c>
      <c r="K339" s="584">
        <v>24993</v>
      </c>
      <c r="L339" s="572" t="s">
        <v>22</v>
      </c>
    </row>
    <row r="340" spans="1:12">
      <c r="A340" s="570">
        <v>4</v>
      </c>
      <c r="B340" s="647" t="s">
        <v>652</v>
      </c>
      <c r="C340" s="568">
        <v>18200</v>
      </c>
      <c r="D340" s="569">
        <v>18200</v>
      </c>
      <c r="E340" s="570" t="s">
        <v>25</v>
      </c>
      <c r="F340" s="571" t="s">
        <v>198</v>
      </c>
      <c r="G340" s="568">
        <f>C340</f>
        <v>18200</v>
      </c>
      <c r="H340" s="571" t="s">
        <v>198</v>
      </c>
      <c r="I340" s="568">
        <f>G340</f>
        <v>18200</v>
      </c>
      <c r="J340" s="570" t="s">
        <v>27</v>
      </c>
      <c r="K340" s="584" t="s">
        <v>653</v>
      </c>
      <c r="L340" s="572"/>
    </row>
    <row r="341" spans="1:12" ht="144">
      <c r="A341" s="570">
        <v>5</v>
      </c>
      <c r="B341" s="646" t="s">
        <v>611</v>
      </c>
      <c r="C341" s="568">
        <v>3000</v>
      </c>
      <c r="D341" s="569">
        <v>3000</v>
      </c>
      <c r="E341" s="583" t="s">
        <v>30</v>
      </c>
      <c r="F341" s="571" t="s">
        <v>31</v>
      </c>
      <c r="G341" s="568">
        <v>3000</v>
      </c>
      <c r="H341" s="571" t="s">
        <v>31</v>
      </c>
      <c r="I341" s="568">
        <v>3000</v>
      </c>
      <c r="J341" s="583" t="s">
        <v>32</v>
      </c>
      <c r="K341" s="584">
        <v>24994</v>
      </c>
      <c r="L341" s="572" t="s">
        <v>22</v>
      </c>
    </row>
    <row r="342" spans="1:12" ht="144">
      <c r="A342" s="570">
        <v>6</v>
      </c>
      <c r="B342" s="646" t="s">
        <v>542</v>
      </c>
      <c r="C342" s="568">
        <v>4500</v>
      </c>
      <c r="D342" s="569">
        <v>4500</v>
      </c>
      <c r="E342" s="583" t="s">
        <v>30</v>
      </c>
      <c r="F342" s="571" t="s">
        <v>31</v>
      </c>
      <c r="G342" s="568">
        <v>4500</v>
      </c>
      <c r="H342" s="571" t="s">
        <v>31</v>
      </c>
      <c r="I342" s="568">
        <v>4500</v>
      </c>
      <c r="J342" s="583" t="s">
        <v>32</v>
      </c>
      <c r="K342" s="584">
        <v>24994</v>
      </c>
      <c r="L342" s="572" t="s">
        <v>22</v>
      </c>
    </row>
    <row r="343" spans="1:12">
      <c r="A343" s="570">
        <v>7</v>
      </c>
      <c r="B343" s="647" t="s">
        <v>654</v>
      </c>
      <c r="C343" s="568">
        <v>46500</v>
      </c>
      <c r="D343" s="569">
        <v>46800</v>
      </c>
      <c r="E343" s="570" t="s">
        <v>25</v>
      </c>
      <c r="F343" s="571" t="s">
        <v>492</v>
      </c>
      <c r="G343" s="568">
        <f>C343</f>
        <v>46500</v>
      </c>
      <c r="H343" s="571" t="s">
        <v>536</v>
      </c>
      <c r="I343" s="568">
        <f t="shared" ref="I343:I375" si="12">G343</f>
        <v>46500</v>
      </c>
      <c r="J343" s="570" t="s">
        <v>27</v>
      </c>
      <c r="K343" s="584" t="s">
        <v>655</v>
      </c>
      <c r="L343" s="572"/>
    </row>
    <row r="344" spans="1:12" ht="216">
      <c r="A344" s="570">
        <v>8</v>
      </c>
      <c r="B344" s="648" t="s">
        <v>856</v>
      </c>
      <c r="C344" s="568">
        <v>7866000</v>
      </c>
      <c r="D344" s="569">
        <v>7875522.5099999998</v>
      </c>
      <c r="E344" s="570" t="s">
        <v>656</v>
      </c>
      <c r="F344" s="571" t="s">
        <v>104</v>
      </c>
      <c r="G344" s="568">
        <v>7249000</v>
      </c>
      <c r="H344" s="571" t="s">
        <v>104</v>
      </c>
      <c r="I344" s="568">
        <f>G344</f>
        <v>7249000</v>
      </c>
      <c r="J344" s="574" t="s">
        <v>857</v>
      </c>
      <c r="K344" s="584" t="s">
        <v>657</v>
      </c>
      <c r="L344" s="572"/>
    </row>
    <row r="345" spans="1:12" ht="144">
      <c r="A345" s="570">
        <v>9</v>
      </c>
      <c r="B345" s="646" t="s">
        <v>542</v>
      </c>
      <c r="C345" s="568">
        <v>4500</v>
      </c>
      <c r="D345" s="569">
        <v>4500</v>
      </c>
      <c r="E345" s="583" t="s">
        <v>30</v>
      </c>
      <c r="F345" s="571" t="s">
        <v>31</v>
      </c>
      <c r="G345" s="568">
        <v>4500</v>
      </c>
      <c r="H345" s="571" t="s">
        <v>31</v>
      </c>
      <c r="I345" s="568">
        <v>4500</v>
      </c>
      <c r="J345" s="583" t="s">
        <v>32</v>
      </c>
      <c r="K345" s="584">
        <v>24995</v>
      </c>
      <c r="L345" s="572" t="s">
        <v>22</v>
      </c>
    </row>
    <row r="346" spans="1:12" ht="144">
      <c r="A346" s="570">
        <v>10</v>
      </c>
      <c r="B346" s="646" t="s">
        <v>579</v>
      </c>
      <c r="C346" s="568">
        <v>2500</v>
      </c>
      <c r="D346" s="569">
        <v>2500</v>
      </c>
      <c r="E346" s="583" t="s">
        <v>30</v>
      </c>
      <c r="F346" s="571" t="s">
        <v>31</v>
      </c>
      <c r="G346" s="568">
        <v>2500</v>
      </c>
      <c r="H346" s="571" t="s">
        <v>31</v>
      </c>
      <c r="I346" s="568">
        <v>2500</v>
      </c>
      <c r="J346" s="583" t="s">
        <v>32</v>
      </c>
      <c r="K346" s="584">
        <v>24998</v>
      </c>
      <c r="L346" s="572" t="s">
        <v>22</v>
      </c>
    </row>
    <row r="347" spans="1:12" ht="72">
      <c r="A347" s="570">
        <v>11</v>
      </c>
      <c r="B347" s="646" t="s">
        <v>658</v>
      </c>
      <c r="C347" s="568">
        <v>600</v>
      </c>
      <c r="D347" s="569">
        <v>600</v>
      </c>
      <c r="E347" s="570" t="s">
        <v>25</v>
      </c>
      <c r="F347" s="571" t="s">
        <v>112</v>
      </c>
      <c r="G347" s="568">
        <f>C347</f>
        <v>600</v>
      </c>
      <c r="H347" s="571" t="s">
        <v>112</v>
      </c>
      <c r="I347" s="568">
        <f t="shared" si="12"/>
        <v>600</v>
      </c>
      <c r="J347" s="570" t="s">
        <v>27</v>
      </c>
      <c r="K347" s="584" t="s">
        <v>659</v>
      </c>
      <c r="L347" s="572"/>
    </row>
    <row r="348" spans="1:12">
      <c r="A348" s="570">
        <v>12</v>
      </c>
      <c r="B348" s="646" t="s">
        <v>660</v>
      </c>
      <c r="C348" s="568">
        <v>14090</v>
      </c>
      <c r="D348" s="569">
        <v>14090</v>
      </c>
      <c r="E348" s="570" t="s">
        <v>25</v>
      </c>
      <c r="F348" s="571" t="s">
        <v>661</v>
      </c>
      <c r="G348" s="568">
        <f t="shared" ref="G348:G375" si="13">C348</f>
        <v>14090</v>
      </c>
      <c r="H348" s="571" t="s">
        <v>661</v>
      </c>
      <c r="I348" s="568">
        <f t="shared" si="12"/>
        <v>14090</v>
      </c>
      <c r="J348" s="570" t="s">
        <v>27</v>
      </c>
      <c r="K348" s="584" t="s">
        <v>662</v>
      </c>
      <c r="L348" s="572"/>
    </row>
    <row r="349" spans="1:12" ht="72">
      <c r="A349" s="570">
        <v>13</v>
      </c>
      <c r="B349" s="646" t="s">
        <v>663</v>
      </c>
      <c r="C349" s="568">
        <v>41336</v>
      </c>
      <c r="D349" s="569">
        <v>41336</v>
      </c>
      <c r="E349" s="570" t="s">
        <v>25</v>
      </c>
      <c r="F349" s="571" t="s">
        <v>661</v>
      </c>
      <c r="G349" s="568">
        <f t="shared" si="13"/>
        <v>41336</v>
      </c>
      <c r="H349" s="571" t="s">
        <v>661</v>
      </c>
      <c r="I349" s="568">
        <f t="shared" si="12"/>
        <v>41336</v>
      </c>
      <c r="J349" s="570" t="s">
        <v>27</v>
      </c>
      <c r="K349" s="584" t="s">
        <v>664</v>
      </c>
      <c r="L349" s="572"/>
    </row>
    <row r="350" spans="1:12">
      <c r="A350" s="570">
        <v>14</v>
      </c>
      <c r="B350" s="646" t="s">
        <v>665</v>
      </c>
      <c r="C350" s="568">
        <v>1900</v>
      </c>
      <c r="D350" s="569">
        <v>1900</v>
      </c>
      <c r="E350" s="570" t="s">
        <v>25</v>
      </c>
      <c r="F350" s="571" t="s">
        <v>198</v>
      </c>
      <c r="G350" s="568">
        <f t="shared" si="13"/>
        <v>1900</v>
      </c>
      <c r="H350" s="571" t="s">
        <v>198</v>
      </c>
      <c r="I350" s="568">
        <f t="shared" si="12"/>
        <v>1900</v>
      </c>
      <c r="J350" s="570" t="s">
        <v>27</v>
      </c>
      <c r="K350" s="584" t="s">
        <v>666</v>
      </c>
      <c r="L350" s="572"/>
    </row>
    <row r="351" spans="1:12">
      <c r="A351" s="570">
        <v>15</v>
      </c>
      <c r="B351" s="646" t="s">
        <v>100</v>
      </c>
      <c r="C351" s="568">
        <v>7020</v>
      </c>
      <c r="D351" s="569">
        <v>7020</v>
      </c>
      <c r="E351" s="570" t="s">
        <v>25</v>
      </c>
      <c r="F351" s="571" t="s">
        <v>198</v>
      </c>
      <c r="G351" s="568">
        <f t="shared" si="13"/>
        <v>7020</v>
      </c>
      <c r="H351" s="571" t="s">
        <v>198</v>
      </c>
      <c r="I351" s="568">
        <f t="shared" si="12"/>
        <v>7020</v>
      </c>
      <c r="J351" s="570" t="s">
        <v>27</v>
      </c>
      <c r="K351" s="584" t="s">
        <v>667</v>
      </c>
      <c r="L351" s="572"/>
    </row>
    <row r="352" spans="1:12">
      <c r="A352" s="570">
        <v>16</v>
      </c>
      <c r="B352" s="646" t="s">
        <v>668</v>
      </c>
      <c r="C352" s="568">
        <v>1560</v>
      </c>
      <c r="D352" s="569">
        <v>1560</v>
      </c>
      <c r="E352" s="570" t="s">
        <v>25</v>
      </c>
      <c r="F352" s="571" t="s">
        <v>669</v>
      </c>
      <c r="G352" s="568">
        <f t="shared" si="13"/>
        <v>1560</v>
      </c>
      <c r="H352" s="571" t="s">
        <v>669</v>
      </c>
      <c r="I352" s="568">
        <f t="shared" si="12"/>
        <v>1560</v>
      </c>
      <c r="J352" s="570" t="s">
        <v>27</v>
      </c>
      <c r="K352" s="584" t="s">
        <v>670</v>
      </c>
      <c r="L352" s="572"/>
    </row>
    <row r="353" spans="1:12">
      <c r="A353" s="570">
        <v>17</v>
      </c>
      <c r="B353" s="646" t="s">
        <v>671</v>
      </c>
      <c r="C353" s="568">
        <v>2940</v>
      </c>
      <c r="D353" s="569">
        <v>2940</v>
      </c>
      <c r="E353" s="570" t="s">
        <v>25</v>
      </c>
      <c r="F353" s="571" t="s">
        <v>198</v>
      </c>
      <c r="G353" s="568">
        <f t="shared" si="13"/>
        <v>2940</v>
      </c>
      <c r="H353" s="571" t="s">
        <v>198</v>
      </c>
      <c r="I353" s="568">
        <f t="shared" si="12"/>
        <v>2940</v>
      </c>
      <c r="J353" s="570" t="s">
        <v>27</v>
      </c>
      <c r="K353" s="584" t="s">
        <v>672</v>
      </c>
      <c r="L353" s="572"/>
    </row>
    <row r="354" spans="1:12">
      <c r="A354" s="570">
        <v>18</v>
      </c>
      <c r="B354" s="646" t="s">
        <v>673</v>
      </c>
      <c r="C354" s="568">
        <v>8210</v>
      </c>
      <c r="D354" s="569">
        <v>8210</v>
      </c>
      <c r="E354" s="570" t="s">
        <v>25</v>
      </c>
      <c r="F354" s="571" t="s">
        <v>26</v>
      </c>
      <c r="G354" s="568">
        <f t="shared" si="13"/>
        <v>8210</v>
      </c>
      <c r="H354" s="571" t="s">
        <v>26</v>
      </c>
      <c r="I354" s="568">
        <f t="shared" si="12"/>
        <v>8210</v>
      </c>
      <c r="J354" s="570" t="s">
        <v>27</v>
      </c>
      <c r="K354" s="584" t="s">
        <v>674</v>
      </c>
      <c r="L354" s="572"/>
    </row>
    <row r="355" spans="1:12">
      <c r="A355" s="570">
        <v>19</v>
      </c>
      <c r="B355" s="646" t="s">
        <v>92</v>
      </c>
      <c r="C355" s="568">
        <v>11000</v>
      </c>
      <c r="D355" s="569">
        <v>111000</v>
      </c>
      <c r="E355" s="570" t="s">
        <v>25</v>
      </c>
      <c r="F355" s="571" t="s">
        <v>492</v>
      </c>
      <c r="G355" s="568">
        <f t="shared" si="13"/>
        <v>11000</v>
      </c>
      <c r="H355" s="571" t="s">
        <v>492</v>
      </c>
      <c r="I355" s="568">
        <f t="shared" si="12"/>
        <v>11000</v>
      </c>
      <c r="J355" s="570" t="s">
        <v>27</v>
      </c>
      <c r="K355" s="584" t="s">
        <v>675</v>
      </c>
      <c r="L355" s="572"/>
    </row>
    <row r="356" spans="1:12" ht="144">
      <c r="A356" s="570">
        <v>20</v>
      </c>
      <c r="B356" s="646" t="s">
        <v>540</v>
      </c>
      <c r="C356" s="568">
        <v>2000</v>
      </c>
      <c r="D356" s="569">
        <v>2000</v>
      </c>
      <c r="E356" s="583" t="s">
        <v>30</v>
      </c>
      <c r="F356" s="571" t="s">
        <v>31</v>
      </c>
      <c r="G356" s="568">
        <f t="shared" si="13"/>
        <v>2000</v>
      </c>
      <c r="H356" s="571" t="s">
        <v>31</v>
      </c>
      <c r="I356" s="568">
        <f t="shared" si="12"/>
        <v>2000</v>
      </c>
      <c r="J356" s="583" t="s">
        <v>32</v>
      </c>
      <c r="K356" s="584">
        <v>25008</v>
      </c>
      <c r="L356" s="572" t="s">
        <v>22</v>
      </c>
    </row>
    <row r="357" spans="1:12" ht="144">
      <c r="A357" s="570">
        <v>21</v>
      </c>
      <c r="B357" s="646" t="s">
        <v>579</v>
      </c>
      <c r="C357" s="568">
        <v>2500</v>
      </c>
      <c r="D357" s="569">
        <v>2500</v>
      </c>
      <c r="E357" s="583" t="s">
        <v>30</v>
      </c>
      <c r="F357" s="571" t="s">
        <v>31</v>
      </c>
      <c r="G357" s="568">
        <f t="shared" si="13"/>
        <v>2500</v>
      </c>
      <c r="H357" s="571" t="s">
        <v>31</v>
      </c>
      <c r="I357" s="568">
        <f t="shared" si="12"/>
        <v>2500</v>
      </c>
      <c r="J357" s="583" t="s">
        <v>32</v>
      </c>
      <c r="K357" s="584">
        <v>25008</v>
      </c>
      <c r="L357" s="572" t="s">
        <v>22</v>
      </c>
    </row>
    <row r="358" spans="1:12" ht="144">
      <c r="A358" s="570">
        <v>22</v>
      </c>
      <c r="B358" s="646" t="s">
        <v>676</v>
      </c>
      <c r="C358" s="568">
        <v>2500</v>
      </c>
      <c r="D358" s="569">
        <v>2500</v>
      </c>
      <c r="E358" s="583" t="s">
        <v>30</v>
      </c>
      <c r="F358" s="571" t="s">
        <v>31</v>
      </c>
      <c r="G358" s="568">
        <f t="shared" si="13"/>
        <v>2500</v>
      </c>
      <c r="H358" s="571" t="s">
        <v>31</v>
      </c>
      <c r="I358" s="568">
        <f t="shared" si="12"/>
        <v>2500</v>
      </c>
      <c r="J358" s="583" t="s">
        <v>32</v>
      </c>
      <c r="K358" s="584">
        <v>25008</v>
      </c>
      <c r="L358" s="572" t="s">
        <v>22</v>
      </c>
    </row>
    <row r="359" spans="1:12">
      <c r="A359" s="570">
        <v>23</v>
      </c>
      <c r="B359" s="646" t="s">
        <v>677</v>
      </c>
      <c r="C359" s="568">
        <v>1210</v>
      </c>
      <c r="D359" s="569">
        <v>1210</v>
      </c>
      <c r="E359" s="570" t="s">
        <v>25</v>
      </c>
      <c r="F359" s="571" t="s">
        <v>26</v>
      </c>
      <c r="G359" s="568">
        <f t="shared" si="13"/>
        <v>1210</v>
      </c>
      <c r="H359" s="571" t="s">
        <v>26</v>
      </c>
      <c r="I359" s="568">
        <f t="shared" si="12"/>
        <v>1210</v>
      </c>
      <c r="J359" s="570" t="s">
        <v>27</v>
      </c>
      <c r="K359" s="584" t="s">
        <v>678</v>
      </c>
      <c r="L359" s="572"/>
    </row>
    <row r="360" spans="1:12">
      <c r="A360" s="570">
        <v>24</v>
      </c>
      <c r="B360" s="646" t="s">
        <v>673</v>
      </c>
      <c r="C360" s="649">
        <v>3360</v>
      </c>
      <c r="D360" s="650">
        <v>3360</v>
      </c>
      <c r="E360" s="570" t="s">
        <v>25</v>
      </c>
      <c r="F360" s="571" t="s">
        <v>26</v>
      </c>
      <c r="G360" s="568">
        <f t="shared" si="13"/>
        <v>3360</v>
      </c>
      <c r="H360" s="571" t="s">
        <v>26</v>
      </c>
      <c r="I360" s="568">
        <f t="shared" si="12"/>
        <v>3360</v>
      </c>
      <c r="J360" s="570" t="s">
        <v>27</v>
      </c>
      <c r="K360" s="570" t="s">
        <v>679</v>
      </c>
      <c r="L360" s="572"/>
    </row>
    <row r="361" spans="1:12">
      <c r="A361" s="570">
        <v>25</v>
      </c>
      <c r="B361" s="646" t="s">
        <v>680</v>
      </c>
      <c r="C361" s="568">
        <v>2672</v>
      </c>
      <c r="D361" s="569">
        <v>2672</v>
      </c>
      <c r="E361" s="570" t="s">
        <v>25</v>
      </c>
      <c r="F361" s="571" t="s">
        <v>669</v>
      </c>
      <c r="G361" s="568">
        <f t="shared" si="13"/>
        <v>2672</v>
      </c>
      <c r="H361" s="571" t="s">
        <v>669</v>
      </c>
      <c r="I361" s="568">
        <f t="shared" si="12"/>
        <v>2672</v>
      </c>
      <c r="J361" s="570" t="s">
        <v>27</v>
      </c>
      <c r="K361" s="584" t="s">
        <v>681</v>
      </c>
      <c r="L361" s="572"/>
    </row>
    <row r="362" spans="1:12">
      <c r="A362" s="570">
        <v>26</v>
      </c>
      <c r="B362" s="646" t="s">
        <v>682</v>
      </c>
      <c r="C362" s="568">
        <v>5500</v>
      </c>
      <c r="D362" s="569">
        <v>5500</v>
      </c>
      <c r="E362" s="570" t="s">
        <v>25</v>
      </c>
      <c r="F362" s="571" t="s">
        <v>683</v>
      </c>
      <c r="G362" s="568">
        <f t="shared" si="13"/>
        <v>5500</v>
      </c>
      <c r="H362" s="571" t="s">
        <v>683</v>
      </c>
      <c r="I362" s="568">
        <f t="shared" si="12"/>
        <v>5500</v>
      </c>
      <c r="J362" s="570" t="s">
        <v>27</v>
      </c>
      <c r="K362" s="584" t="s">
        <v>684</v>
      </c>
      <c r="L362" s="572"/>
    </row>
    <row r="363" spans="1:12">
      <c r="A363" s="570">
        <v>27</v>
      </c>
      <c r="B363" s="646" t="s">
        <v>685</v>
      </c>
      <c r="C363" s="568">
        <v>26168</v>
      </c>
      <c r="D363" s="569">
        <v>16168</v>
      </c>
      <c r="E363" s="570" t="s">
        <v>25</v>
      </c>
      <c r="F363" s="571" t="s">
        <v>492</v>
      </c>
      <c r="G363" s="568">
        <f t="shared" si="13"/>
        <v>26168</v>
      </c>
      <c r="H363" s="571" t="s">
        <v>492</v>
      </c>
      <c r="I363" s="568">
        <f t="shared" si="12"/>
        <v>26168</v>
      </c>
      <c r="J363" s="570" t="s">
        <v>27</v>
      </c>
      <c r="K363" s="584" t="s">
        <v>686</v>
      </c>
      <c r="L363" s="572"/>
    </row>
    <row r="364" spans="1:12" ht="144">
      <c r="A364" s="570">
        <v>28</v>
      </c>
      <c r="B364" s="646" t="s">
        <v>542</v>
      </c>
      <c r="C364" s="568">
        <v>4500</v>
      </c>
      <c r="D364" s="569">
        <v>4500</v>
      </c>
      <c r="E364" s="583" t="s">
        <v>30</v>
      </c>
      <c r="F364" s="571" t="s">
        <v>31</v>
      </c>
      <c r="G364" s="568">
        <f t="shared" si="13"/>
        <v>4500</v>
      </c>
      <c r="H364" s="571" t="s">
        <v>31</v>
      </c>
      <c r="I364" s="568">
        <f t="shared" si="12"/>
        <v>4500</v>
      </c>
      <c r="J364" s="583" t="s">
        <v>32</v>
      </c>
      <c r="K364" s="584">
        <v>25012</v>
      </c>
      <c r="L364" s="572" t="s">
        <v>22</v>
      </c>
    </row>
    <row r="365" spans="1:12" ht="144">
      <c r="A365" s="570">
        <v>29</v>
      </c>
      <c r="B365" s="646" t="s">
        <v>682</v>
      </c>
      <c r="C365" s="568">
        <v>2000</v>
      </c>
      <c r="D365" s="569">
        <v>2000</v>
      </c>
      <c r="E365" s="583" t="s">
        <v>30</v>
      </c>
      <c r="F365" s="571" t="s">
        <v>31</v>
      </c>
      <c r="G365" s="568">
        <f t="shared" si="13"/>
        <v>2000</v>
      </c>
      <c r="H365" s="571" t="s">
        <v>31</v>
      </c>
      <c r="I365" s="568">
        <f t="shared" si="12"/>
        <v>2000</v>
      </c>
      <c r="J365" s="583" t="s">
        <v>32</v>
      </c>
      <c r="K365" s="584">
        <v>25012</v>
      </c>
      <c r="L365" s="572" t="s">
        <v>22</v>
      </c>
    </row>
    <row r="366" spans="1:12">
      <c r="A366" s="570">
        <v>30</v>
      </c>
      <c r="B366" s="646" t="s">
        <v>687</v>
      </c>
      <c r="C366" s="568">
        <v>16800</v>
      </c>
      <c r="D366" s="569">
        <v>16800</v>
      </c>
      <c r="E366" s="570" t="s">
        <v>25</v>
      </c>
      <c r="F366" s="571" t="s">
        <v>112</v>
      </c>
      <c r="G366" s="568">
        <f t="shared" si="13"/>
        <v>16800</v>
      </c>
      <c r="H366" s="571" t="s">
        <v>112</v>
      </c>
      <c r="I366" s="568">
        <f t="shared" si="12"/>
        <v>16800</v>
      </c>
      <c r="J366" s="570" t="s">
        <v>27</v>
      </c>
      <c r="K366" s="584" t="s">
        <v>688</v>
      </c>
      <c r="L366" s="572"/>
    </row>
    <row r="367" spans="1:12" ht="72">
      <c r="A367" s="570">
        <v>31</v>
      </c>
      <c r="B367" s="646" t="s">
        <v>689</v>
      </c>
      <c r="C367" s="568">
        <v>15000</v>
      </c>
      <c r="D367" s="569">
        <v>15000</v>
      </c>
      <c r="E367" s="570" t="s">
        <v>25</v>
      </c>
      <c r="F367" s="571" t="s">
        <v>690</v>
      </c>
      <c r="G367" s="568">
        <f t="shared" si="13"/>
        <v>15000</v>
      </c>
      <c r="H367" s="571" t="s">
        <v>690</v>
      </c>
      <c r="I367" s="568">
        <f t="shared" si="12"/>
        <v>15000</v>
      </c>
      <c r="J367" s="570" t="s">
        <v>27</v>
      </c>
      <c r="K367" s="584" t="s">
        <v>691</v>
      </c>
      <c r="L367" s="572"/>
    </row>
    <row r="368" spans="1:12">
      <c r="A368" s="570">
        <v>32</v>
      </c>
      <c r="B368" s="646" t="s">
        <v>692</v>
      </c>
      <c r="C368" s="568">
        <v>21750</v>
      </c>
      <c r="D368" s="569">
        <v>21750</v>
      </c>
      <c r="E368" s="570" t="s">
        <v>25</v>
      </c>
      <c r="F368" s="571" t="s">
        <v>360</v>
      </c>
      <c r="G368" s="568">
        <f t="shared" si="13"/>
        <v>21750</v>
      </c>
      <c r="H368" s="571" t="s">
        <v>360</v>
      </c>
      <c r="I368" s="568">
        <f t="shared" si="12"/>
        <v>21750</v>
      </c>
      <c r="J368" s="570" t="s">
        <v>27</v>
      </c>
      <c r="K368" s="584" t="s">
        <v>693</v>
      </c>
      <c r="L368" s="572"/>
    </row>
    <row r="369" spans="1:12" ht="144">
      <c r="A369" s="570">
        <v>33</v>
      </c>
      <c r="B369" s="646" t="s">
        <v>559</v>
      </c>
      <c r="C369" s="568">
        <v>2500</v>
      </c>
      <c r="D369" s="569">
        <v>2500</v>
      </c>
      <c r="E369" s="583" t="s">
        <v>30</v>
      </c>
      <c r="F369" s="571" t="s">
        <v>31</v>
      </c>
      <c r="G369" s="568">
        <f t="shared" si="13"/>
        <v>2500</v>
      </c>
      <c r="H369" s="571" t="s">
        <v>31</v>
      </c>
      <c r="I369" s="568">
        <f t="shared" si="12"/>
        <v>2500</v>
      </c>
      <c r="J369" s="583" t="s">
        <v>32</v>
      </c>
      <c r="K369" s="584" t="s">
        <v>694</v>
      </c>
      <c r="L369" s="572" t="s">
        <v>22</v>
      </c>
    </row>
    <row r="370" spans="1:12" ht="108">
      <c r="A370" s="570">
        <v>34</v>
      </c>
      <c r="B370" s="646" t="s">
        <v>641</v>
      </c>
      <c r="C370" s="568">
        <v>12000</v>
      </c>
      <c r="D370" s="569">
        <v>12000</v>
      </c>
      <c r="E370" s="570" t="s">
        <v>25</v>
      </c>
      <c r="F370" s="571" t="s">
        <v>75</v>
      </c>
      <c r="G370" s="568">
        <f t="shared" si="13"/>
        <v>12000</v>
      </c>
      <c r="H370" s="571" t="s">
        <v>75</v>
      </c>
      <c r="I370" s="568">
        <f t="shared" si="12"/>
        <v>12000</v>
      </c>
      <c r="J370" s="570" t="s">
        <v>27</v>
      </c>
      <c r="K370" s="584" t="s">
        <v>695</v>
      </c>
      <c r="L370" s="572"/>
    </row>
    <row r="371" spans="1:12" ht="72">
      <c r="A371" s="570">
        <v>35</v>
      </c>
      <c r="B371" s="646" t="s">
        <v>701</v>
      </c>
      <c r="C371" s="568">
        <v>24567.4</v>
      </c>
      <c r="D371" s="569">
        <v>24567.4</v>
      </c>
      <c r="E371" s="596" t="s">
        <v>67</v>
      </c>
      <c r="F371" s="571" t="s">
        <v>644</v>
      </c>
      <c r="G371" s="568">
        <f t="shared" si="13"/>
        <v>24567.4</v>
      </c>
      <c r="H371" s="571" t="s">
        <v>644</v>
      </c>
      <c r="I371" s="568">
        <f t="shared" si="12"/>
        <v>24567.4</v>
      </c>
      <c r="J371" s="583" t="s">
        <v>69</v>
      </c>
      <c r="K371" s="584" t="s">
        <v>696</v>
      </c>
      <c r="L371" s="572"/>
    </row>
    <row r="372" spans="1:12" ht="72">
      <c r="A372" s="570">
        <v>36</v>
      </c>
      <c r="B372" s="651" t="s">
        <v>702</v>
      </c>
      <c r="C372" s="568">
        <v>101362</v>
      </c>
      <c r="D372" s="569">
        <v>101362</v>
      </c>
      <c r="E372" s="596" t="s">
        <v>67</v>
      </c>
      <c r="F372" s="571" t="s">
        <v>644</v>
      </c>
      <c r="G372" s="568">
        <f t="shared" si="13"/>
        <v>101362</v>
      </c>
      <c r="H372" s="571" t="s">
        <v>644</v>
      </c>
      <c r="I372" s="568">
        <f t="shared" si="12"/>
        <v>101362</v>
      </c>
      <c r="J372" s="583" t="s">
        <v>69</v>
      </c>
      <c r="K372" s="584" t="s">
        <v>697</v>
      </c>
      <c r="L372" s="572"/>
    </row>
    <row r="373" spans="1:12">
      <c r="A373" s="570">
        <v>37</v>
      </c>
      <c r="B373" s="646" t="s">
        <v>86</v>
      </c>
      <c r="C373" s="568">
        <v>9515</v>
      </c>
      <c r="D373" s="569">
        <v>9515</v>
      </c>
      <c r="E373" s="570" t="s">
        <v>25</v>
      </c>
      <c r="F373" s="571" t="s">
        <v>492</v>
      </c>
      <c r="G373" s="568">
        <f t="shared" si="13"/>
        <v>9515</v>
      </c>
      <c r="H373" s="571" t="s">
        <v>492</v>
      </c>
      <c r="I373" s="568">
        <f t="shared" si="12"/>
        <v>9515</v>
      </c>
      <c r="J373" s="570" t="s">
        <v>27</v>
      </c>
      <c r="K373" s="584" t="s">
        <v>698</v>
      </c>
      <c r="L373" s="572"/>
    </row>
    <row r="374" spans="1:12">
      <c r="A374" s="570">
        <v>38</v>
      </c>
      <c r="B374" s="646" t="s">
        <v>100</v>
      </c>
      <c r="C374" s="568">
        <v>2900</v>
      </c>
      <c r="D374" s="569">
        <v>2900</v>
      </c>
      <c r="E374" s="570" t="s">
        <v>25</v>
      </c>
      <c r="F374" s="571" t="s">
        <v>360</v>
      </c>
      <c r="G374" s="568">
        <f t="shared" si="13"/>
        <v>2900</v>
      </c>
      <c r="H374" s="571" t="s">
        <v>360</v>
      </c>
      <c r="I374" s="568">
        <f t="shared" si="12"/>
        <v>2900</v>
      </c>
      <c r="J374" s="570" t="s">
        <v>27</v>
      </c>
      <c r="K374" s="584" t="s">
        <v>699</v>
      </c>
      <c r="L374" s="572"/>
    </row>
    <row r="375" spans="1:12">
      <c r="A375" s="570">
        <v>39</v>
      </c>
      <c r="B375" s="646" t="s">
        <v>548</v>
      </c>
      <c r="C375" s="568">
        <v>3020</v>
      </c>
      <c r="D375" s="569">
        <v>3020</v>
      </c>
      <c r="E375" s="570" t="s">
        <v>25</v>
      </c>
      <c r="F375" s="571" t="s">
        <v>81</v>
      </c>
      <c r="G375" s="568">
        <f t="shared" si="13"/>
        <v>3020</v>
      </c>
      <c r="H375" s="571" t="s">
        <v>81</v>
      </c>
      <c r="I375" s="568">
        <f t="shared" si="12"/>
        <v>3020</v>
      </c>
      <c r="J375" s="570" t="s">
        <v>27</v>
      </c>
      <c r="K375" s="584" t="s">
        <v>700</v>
      </c>
      <c r="L375" s="572"/>
    </row>
    <row r="376" spans="1:12" s="53" customFormat="1" ht="78">
      <c r="A376" s="381" t="s">
        <v>19</v>
      </c>
      <c r="B376" s="147" t="s">
        <v>757</v>
      </c>
      <c r="C376" s="145">
        <v>4000</v>
      </c>
      <c r="D376" s="305">
        <v>4000</v>
      </c>
      <c r="E376" s="149" t="s">
        <v>20</v>
      </c>
      <c r="F376" s="57" t="s">
        <v>21</v>
      </c>
      <c r="G376" s="145">
        <v>4000</v>
      </c>
      <c r="H376" s="57" t="s">
        <v>21</v>
      </c>
      <c r="I376" s="145">
        <v>4000</v>
      </c>
      <c r="J376" s="207" t="s">
        <v>274</v>
      </c>
      <c r="K376" s="150">
        <v>25020</v>
      </c>
      <c r="L376" s="151" t="s">
        <v>22</v>
      </c>
    </row>
    <row r="377" spans="1:12" s="53" customFormat="1" ht="39">
      <c r="A377" s="381" t="s">
        <v>23</v>
      </c>
      <c r="B377" s="147" t="s">
        <v>262</v>
      </c>
      <c r="C377" s="305">
        <v>9800</v>
      </c>
      <c r="D377" s="305">
        <v>9800</v>
      </c>
      <c r="E377" s="57" t="s">
        <v>25</v>
      </c>
      <c r="F377" s="57" t="s">
        <v>87</v>
      </c>
      <c r="G377" s="145">
        <v>9800</v>
      </c>
      <c r="H377" s="57" t="s">
        <v>87</v>
      </c>
      <c r="I377" s="145">
        <v>9800</v>
      </c>
      <c r="J377" s="57" t="s">
        <v>27</v>
      </c>
      <c r="K377" s="150" t="s">
        <v>705</v>
      </c>
      <c r="L377" s="151"/>
    </row>
    <row r="378" spans="1:12" s="53" customFormat="1" ht="78">
      <c r="A378" s="381" t="s">
        <v>28</v>
      </c>
      <c r="B378" s="147" t="s">
        <v>706</v>
      </c>
      <c r="C378" s="305">
        <v>1150</v>
      </c>
      <c r="D378" s="305">
        <v>1150</v>
      </c>
      <c r="E378" s="57" t="s">
        <v>25</v>
      </c>
      <c r="F378" s="57" t="s">
        <v>112</v>
      </c>
      <c r="G378" s="145">
        <v>1150</v>
      </c>
      <c r="H378" s="57" t="s">
        <v>112</v>
      </c>
      <c r="I378" s="145">
        <v>1150</v>
      </c>
      <c r="J378" s="57" t="s">
        <v>27</v>
      </c>
      <c r="K378" s="150" t="s">
        <v>707</v>
      </c>
      <c r="L378" s="151"/>
    </row>
    <row r="379" spans="1:12" s="53" customFormat="1" ht="117">
      <c r="A379" s="381" t="s">
        <v>33</v>
      </c>
      <c r="B379" s="147" t="s">
        <v>708</v>
      </c>
      <c r="C379" s="305">
        <v>9000</v>
      </c>
      <c r="D379" s="305">
        <v>9000</v>
      </c>
      <c r="E379" s="57" t="s">
        <v>25</v>
      </c>
      <c r="F379" s="57" t="s">
        <v>709</v>
      </c>
      <c r="G379" s="145">
        <v>9000</v>
      </c>
      <c r="H379" s="57" t="s">
        <v>709</v>
      </c>
      <c r="I379" s="145">
        <v>9000</v>
      </c>
      <c r="J379" s="57" t="s">
        <v>27</v>
      </c>
      <c r="K379" s="150" t="s">
        <v>710</v>
      </c>
      <c r="L379" s="151"/>
    </row>
    <row r="380" spans="1:12" s="53" customFormat="1" ht="156">
      <c r="A380" s="381" t="s">
        <v>34</v>
      </c>
      <c r="B380" s="147" t="s">
        <v>711</v>
      </c>
      <c r="C380" s="305">
        <v>4500</v>
      </c>
      <c r="D380" s="305">
        <v>4500</v>
      </c>
      <c r="E380" s="149" t="s">
        <v>30</v>
      </c>
      <c r="F380" s="57" t="s">
        <v>31</v>
      </c>
      <c r="G380" s="145">
        <v>4500</v>
      </c>
      <c r="H380" s="57" t="s">
        <v>31</v>
      </c>
      <c r="I380" s="145">
        <v>4500</v>
      </c>
      <c r="J380" s="149" t="s">
        <v>32</v>
      </c>
      <c r="K380" s="150">
        <v>25026</v>
      </c>
      <c r="L380" s="151" t="s">
        <v>22</v>
      </c>
    </row>
    <row r="381" spans="1:12" s="53" customFormat="1" ht="156">
      <c r="A381" s="381" t="s">
        <v>36</v>
      </c>
      <c r="B381" s="147" t="s">
        <v>712</v>
      </c>
      <c r="C381" s="305">
        <v>2500</v>
      </c>
      <c r="D381" s="305">
        <v>2500</v>
      </c>
      <c r="E381" s="149" t="s">
        <v>30</v>
      </c>
      <c r="F381" s="57" t="s">
        <v>31</v>
      </c>
      <c r="G381" s="145">
        <v>2500</v>
      </c>
      <c r="H381" s="57" t="s">
        <v>31</v>
      </c>
      <c r="I381" s="145">
        <v>2500</v>
      </c>
      <c r="J381" s="149" t="s">
        <v>32</v>
      </c>
      <c r="K381" s="150">
        <v>25026</v>
      </c>
      <c r="L381" s="151" t="s">
        <v>22</v>
      </c>
    </row>
    <row r="382" spans="1:12" s="53" customFormat="1" ht="156">
      <c r="A382" s="381" t="s">
        <v>37</v>
      </c>
      <c r="B382" s="147" t="s">
        <v>713</v>
      </c>
      <c r="C382" s="305">
        <v>3000</v>
      </c>
      <c r="D382" s="305">
        <v>3000</v>
      </c>
      <c r="E382" s="149" t="s">
        <v>30</v>
      </c>
      <c r="F382" s="57" t="s">
        <v>31</v>
      </c>
      <c r="G382" s="145">
        <v>3000</v>
      </c>
      <c r="H382" s="57" t="s">
        <v>31</v>
      </c>
      <c r="I382" s="145">
        <v>3000</v>
      </c>
      <c r="J382" s="149" t="s">
        <v>32</v>
      </c>
      <c r="K382" s="150">
        <v>25026</v>
      </c>
      <c r="L382" s="151" t="s">
        <v>22</v>
      </c>
    </row>
    <row r="383" spans="1:12" s="53" customFormat="1" ht="156">
      <c r="A383" s="381" t="s">
        <v>38</v>
      </c>
      <c r="B383" s="147" t="s">
        <v>714</v>
      </c>
      <c r="C383" s="305">
        <v>2000</v>
      </c>
      <c r="D383" s="305">
        <v>2000</v>
      </c>
      <c r="E383" s="149" t="s">
        <v>30</v>
      </c>
      <c r="F383" s="57" t="s">
        <v>31</v>
      </c>
      <c r="G383" s="145">
        <v>2000</v>
      </c>
      <c r="H383" s="57" t="s">
        <v>31</v>
      </c>
      <c r="I383" s="145">
        <v>2000</v>
      </c>
      <c r="J383" s="149" t="s">
        <v>32</v>
      </c>
      <c r="K383" s="150">
        <v>25027</v>
      </c>
      <c r="L383" s="151" t="s">
        <v>22</v>
      </c>
    </row>
    <row r="384" spans="1:12" s="53" customFormat="1" ht="78">
      <c r="A384" s="381" t="s">
        <v>39</v>
      </c>
      <c r="B384" s="306" t="s">
        <v>715</v>
      </c>
      <c r="C384" s="305">
        <v>1050</v>
      </c>
      <c r="D384" s="305">
        <v>1050</v>
      </c>
      <c r="E384" s="57" t="s">
        <v>25</v>
      </c>
      <c r="F384" s="57" t="s">
        <v>112</v>
      </c>
      <c r="G384" s="145">
        <f>C384</f>
        <v>1050</v>
      </c>
      <c r="H384" s="57" t="s">
        <v>112</v>
      </c>
      <c r="I384" s="145">
        <f>G384</f>
        <v>1050</v>
      </c>
      <c r="J384" s="57" t="s">
        <v>27</v>
      </c>
      <c r="K384" s="150" t="s">
        <v>716</v>
      </c>
      <c r="L384" s="151"/>
    </row>
    <row r="385" spans="1:12" s="53" customFormat="1" ht="39">
      <c r="A385" s="381" t="s">
        <v>40</v>
      </c>
      <c r="B385" s="147" t="s">
        <v>717</v>
      </c>
      <c r="C385" s="305">
        <v>41000</v>
      </c>
      <c r="D385" s="305">
        <v>41000</v>
      </c>
      <c r="E385" s="57" t="s">
        <v>25</v>
      </c>
      <c r="F385" s="57" t="s">
        <v>31</v>
      </c>
      <c r="G385" s="145">
        <v>41000</v>
      </c>
      <c r="H385" s="57" t="s">
        <v>31</v>
      </c>
      <c r="I385" s="145">
        <v>41000</v>
      </c>
      <c r="J385" s="57" t="s">
        <v>27</v>
      </c>
      <c r="K385" s="150">
        <v>25028</v>
      </c>
      <c r="L385" s="151"/>
    </row>
    <row r="386" spans="1:12" s="53" customFormat="1" ht="156">
      <c r="A386" s="381" t="s">
        <v>41</v>
      </c>
      <c r="B386" s="147" t="s">
        <v>29</v>
      </c>
      <c r="C386" s="305">
        <v>2000</v>
      </c>
      <c r="D386" s="305">
        <v>2000</v>
      </c>
      <c r="E386" s="149" t="s">
        <v>30</v>
      </c>
      <c r="F386" s="57" t="s">
        <v>31</v>
      </c>
      <c r="G386" s="145">
        <v>2000</v>
      </c>
      <c r="H386" s="57" t="s">
        <v>31</v>
      </c>
      <c r="I386" s="145">
        <v>2000</v>
      </c>
      <c r="J386" s="149" t="s">
        <v>32</v>
      </c>
      <c r="K386" s="150">
        <v>25033</v>
      </c>
      <c r="L386" s="151" t="s">
        <v>22</v>
      </c>
    </row>
    <row r="387" spans="1:12" s="53" customFormat="1" ht="156">
      <c r="A387" s="381" t="s">
        <v>42</v>
      </c>
      <c r="B387" s="147" t="s">
        <v>103</v>
      </c>
      <c r="C387" s="305">
        <v>2500</v>
      </c>
      <c r="D387" s="305">
        <v>2500</v>
      </c>
      <c r="E387" s="149" t="s">
        <v>30</v>
      </c>
      <c r="F387" s="57" t="s">
        <v>31</v>
      </c>
      <c r="G387" s="145">
        <v>2500</v>
      </c>
      <c r="H387" s="57" t="s">
        <v>31</v>
      </c>
      <c r="I387" s="145">
        <v>2500</v>
      </c>
      <c r="J387" s="149" t="s">
        <v>32</v>
      </c>
      <c r="K387" s="150">
        <v>25033</v>
      </c>
      <c r="L387" s="151" t="s">
        <v>22</v>
      </c>
    </row>
    <row r="388" spans="1:12" s="380" customFormat="1" ht="39">
      <c r="A388" s="462" t="s">
        <v>44</v>
      </c>
      <c r="B388" s="374" t="s">
        <v>718</v>
      </c>
      <c r="C388" s="463">
        <v>20200</v>
      </c>
      <c r="D388" s="463">
        <v>20200</v>
      </c>
      <c r="E388" s="377" t="s">
        <v>25</v>
      </c>
      <c r="F388" s="331" t="s">
        <v>1340</v>
      </c>
      <c r="G388" s="375">
        <v>20200</v>
      </c>
      <c r="H388" s="331" t="s">
        <v>1340</v>
      </c>
      <c r="I388" s="375">
        <v>20200</v>
      </c>
      <c r="J388" s="377" t="s">
        <v>27</v>
      </c>
      <c r="K388" s="378" t="s">
        <v>2253</v>
      </c>
      <c r="L388" s="379"/>
    </row>
    <row r="389" spans="1:12" s="53" customFormat="1" ht="39">
      <c r="A389" s="381" t="s">
        <v>46</v>
      </c>
      <c r="B389" s="306" t="s">
        <v>99</v>
      </c>
      <c r="C389" s="305">
        <v>11780</v>
      </c>
      <c r="D389" s="305">
        <v>11780</v>
      </c>
      <c r="E389" s="57" t="s">
        <v>25</v>
      </c>
      <c r="F389" s="57" t="s">
        <v>81</v>
      </c>
      <c r="G389" s="145">
        <f>C389</f>
        <v>11780</v>
      </c>
      <c r="H389" s="57" t="s">
        <v>81</v>
      </c>
      <c r="I389" s="145">
        <f t="shared" ref="I389:I411" si="14">G389</f>
        <v>11780</v>
      </c>
      <c r="J389" s="57" t="s">
        <v>27</v>
      </c>
      <c r="K389" s="150" t="s">
        <v>719</v>
      </c>
      <c r="L389" s="151"/>
    </row>
    <row r="390" spans="1:12" s="53" customFormat="1" ht="39">
      <c r="A390" s="381" t="s">
        <v>48</v>
      </c>
      <c r="B390" s="306" t="s">
        <v>720</v>
      </c>
      <c r="C390" s="307">
        <v>19980</v>
      </c>
      <c r="D390" s="305">
        <v>19980</v>
      </c>
      <c r="E390" s="57" t="s">
        <v>25</v>
      </c>
      <c r="F390" s="57" t="s">
        <v>81</v>
      </c>
      <c r="G390" s="307">
        <v>19980</v>
      </c>
      <c r="H390" s="57" t="s">
        <v>81</v>
      </c>
      <c r="I390" s="145">
        <f>G390</f>
        <v>19980</v>
      </c>
      <c r="J390" s="57" t="s">
        <v>27</v>
      </c>
      <c r="K390" s="150" t="s">
        <v>721</v>
      </c>
      <c r="L390" s="151"/>
    </row>
    <row r="391" spans="1:12" s="53" customFormat="1" ht="39">
      <c r="A391" s="381" t="s">
        <v>50</v>
      </c>
      <c r="B391" s="147" t="s">
        <v>722</v>
      </c>
      <c r="C391" s="145">
        <v>134200</v>
      </c>
      <c r="D391" s="305">
        <v>134200</v>
      </c>
      <c r="E391" s="57" t="s">
        <v>25</v>
      </c>
      <c r="F391" s="57" t="s">
        <v>723</v>
      </c>
      <c r="G391" s="145">
        <v>134200</v>
      </c>
      <c r="H391" s="57" t="s">
        <v>723</v>
      </c>
      <c r="I391" s="145">
        <v>134200</v>
      </c>
      <c r="J391" s="57" t="s">
        <v>27</v>
      </c>
      <c r="K391" s="150" t="s">
        <v>724</v>
      </c>
      <c r="L391" s="151"/>
    </row>
    <row r="392" spans="1:12" s="53" customFormat="1" ht="156">
      <c r="A392" s="381" t="s">
        <v>51</v>
      </c>
      <c r="B392" s="147" t="s">
        <v>725</v>
      </c>
      <c r="C392" s="145">
        <v>2500</v>
      </c>
      <c r="D392" s="305">
        <v>2500</v>
      </c>
      <c r="E392" s="149" t="s">
        <v>30</v>
      </c>
      <c r="F392" s="57" t="s">
        <v>31</v>
      </c>
      <c r="G392" s="145">
        <v>2500</v>
      </c>
      <c r="H392" s="57" t="s">
        <v>31</v>
      </c>
      <c r="I392" s="145">
        <v>2500</v>
      </c>
      <c r="J392" s="149" t="s">
        <v>32</v>
      </c>
      <c r="K392" s="150">
        <v>25035</v>
      </c>
      <c r="L392" s="151" t="s">
        <v>22</v>
      </c>
    </row>
    <row r="393" spans="1:12" s="53" customFormat="1" ht="39">
      <c r="A393" s="381" t="s">
        <v>52</v>
      </c>
      <c r="B393" s="147" t="s">
        <v>726</v>
      </c>
      <c r="C393" s="145">
        <v>8000</v>
      </c>
      <c r="D393" s="305">
        <v>8000</v>
      </c>
      <c r="E393" s="57" t="s">
        <v>25</v>
      </c>
      <c r="F393" s="57" t="s">
        <v>198</v>
      </c>
      <c r="G393" s="145">
        <v>8000</v>
      </c>
      <c r="H393" s="57" t="s">
        <v>198</v>
      </c>
      <c r="I393" s="145">
        <v>8000</v>
      </c>
      <c r="J393" s="57" t="s">
        <v>27</v>
      </c>
      <c r="K393" s="150" t="s">
        <v>727</v>
      </c>
      <c r="L393" s="151"/>
    </row>
    <row r="394" spans="1:12" s="53" customFormat="1" ht="156">
      <c r="A394" s="381" t="s">
        <v>53</v>
      </c>
      <c r="B394" s="147" t="s">
        <v>711</v>
      </c>
      <c r="C394" s="145">
        <v>4500</v>
      </c>
      <c r="D394" s="305">
        <v>4500</v>
      </c>
      <c r="E394" s="149" t="s">
        <v>30</v>
      </c>
      <c r="F394" s="57" t="s">
        <v>31</v>
      </c>
      <c r="G394" s="145">
        <v>4500</v>
      </c>
      <c r="H394" s="57" t="s">
        <v>31</v>
      </c>
      <c r="I394" s="145">
        <v>4500</v>
      </c>
      <c r="J394" s="149" t="s">
        <v>32</v>
      </c>
      <c r="K394" s="150">
        <v>25037</v>
      </c>
      <c r="L394" s="151" t="s">
        <v>22</v>
      </c>
    </row>
    <row r="395" spans="1:12" s="53" customFormat="1" ht="117">
      <c r="A395" s="381" t="s">
        <v>54</v>
      </c>
      <c r="B395" s="147" t="s">
        <v>728</v>
      </c>
      <c r="C395" s="145">
        <v>498100</v>
      </c>
      <c r="D395" s="305">
        <v>468873.82</v>
      </c>
      <c r="E395" s="57" t="s">
        <v>25</v>
      </c>
      <c r="F395" s="57" t="s">
        <v>79</v>
      </c>
      <c r="G395" s="145">
        <v>468500</v>
      </c>
      <c r="H395" s="57" t="s">
        <v>79</v>
      </c>
      <c r="I395" s="145">
        <f t="shared" si="14"/>
        <v>468500</v>
      </c>
      <c r="J395" s="57" t="s">
        <v>27</v>
      </c>
      <c r="K395" s="150" t="s">
        <v>729</v>
      </c>
      <c r="L395" s="151"/>
    </row>
    <row r="396" spans="1:12" s="53" customFormat="1" ht="78">
      <c r="A396" s="381" t="s">
        <v>55</v>
      </c>
      <c r="B396" s="147" t="s">
        <v>730</v>
      </c>
      <c r="C396" s="145">
        <v>310900</v>
      </c>
      <c r="D396" s="305">
        <v>347127.46</v>
      </c>
      <c r="E396" s="57" t="s">
        <v>25</v>
      </c>
      <c r="F396" s="57" t="s">
        <v>79</v>
      </c>
      <c r="G396" s="145">
        <f t="shared" ref="G396:G415" si="15">C396</f>
        <v>310900</v>
      </c>
      <c r="H396" s="57" t="s">
        <v>79</v>
      </c>
      <c r="I396" s="145">
        <f t="shared" si="14"/>
        <v>310900</v>
      </c>
      <c r="J396" s="57" t="s">
        <v>27</v>
      </c>
      <c r="K396" s="150" t="s">
        <v>731</v>
      </c>
      <c r="L396" s="151"/>
    </row>
    <row r="397" spans="1:12" s="53" customFormat="1" ht="156">
      <c r="A397" s="381" t="s">
        <v>57</v>
      </c>
      <c r="B397" s="147" t="s">
        <v>714</v>
      </c>
      <c r="C397" s="145">
        <v>2000</v>
      </c>
      <c r="D397" s="305">
        <v>2000</v>
      </c>
      <c r="E397" s="149" t="s">
        <v>30</v>
      </c>
      <c r="F397" s="57" t="s">
        <v>31</v>
      </c>
      <c r="G397" s="145">
        <v>2000</v>
      </c>
      <c r="H397" s="57" t="s">
        <v>31</v>
      </c>
      <c r="I397" s="145">
        <v>2000</v>
      </c>
      <c r="J397" s="149" t="s">
        <v>32</v>
      </c>
      <c r="K397" s="150">
        <v>25040</v>
      </c>
      <c r="L397" s="151" t="s">
        <v>22</v>
      </c>
    </row>
    <row r="398" spans="1:12" s="53" customFormat="1" ht="39">
      <c r="A398" s="381" t="s">
        <v>59</v>
      </c>
      <c r="B398" s="147" t="s">
        <v>732</v>
      </c>
      <c r="C398" s="145">
        <v>18876</v>
      </c>
      <c r="D398" s="305">
        <v>18876</v>
      </c>
      <c r="E398" s="57" t="s">
        <v>25</v>
      </c>
      <c r="F398" s="57" t="s">
        <v>492</v>
      </c>
      <c r="G398" s="145">
        <f t="shared" si="15"/>
        <v>18876</v>
      </c>
      <c r="H398" s="57" t="s">
        <v>492</v>
      </c>
      <c r="I398" s="145">
        <f t="shared" si="14"/>
        <v>18876</v>
      </c>
      <c r="J398" s="57" t="s">
        <v>27</v>
      </c>
      <c r="K398" s="150" t="s">
        <v>733</v>
      </c>
      <c r="L398" s="151"/>
    </row>
    <row r="399" spans="1:12" s="53" customFormat="1" ht="39">
      <c r="A399" s="381" t="s">
        <v>60</v>
      </c>
      <c r="B399" s="147" t="s">
        <v>734</v>
      </c>
      <c r="C399" s="145">
        <v>6400</v>
      </c>
      <c r="D399" s="305">
        <v>6400</v>
      </c>
      <c r="E399" s="57" t="s">
        <v>25</v>
      </c>
      <c r="F399" s="57" t="s">
        <v>492</v>
      </c>
      <c r="G399" s="145">
        <f t="shared" si="15"/>
        <v>6400</v>
      </c>
      <c r="H399" s="57" t="s">
        <v>492</v>
      </c>
      <c r="I399" s="145">
        <f t="shared" si="14"/>
        <v>6400</v>
      </c>
      <c r="J399" s="57" t="s">
        <v>27</v>
      </c>
      <c r="K399" s="150" t="s">
        <v>735</v>
      </c>
      <c r="L399" s="151"/>
    </row>
    <row r="400" spans="1:12" s="53" customFormat="1" ht="39">
      <c r="A400" s="381" t="s">
        <v>61</v>
      </c>
      <c r="B400" s="147" t="s">
        <v>47</v>
      </c>
      <c r="C400" s="145">
        <v>7790</v>
      </c>
      <c r="D400" s="305">
        <v>7790</v>
      </c>
      <c r="E400" s="57" t="s">
        <v>25</v>
      </c>
      <c r="F400" s="57" t="s">
        <v>26</v>
      </c>
      <c r="G400" s="145">
        <f t="shared" si="15"/>
        <v>7790</v>
      </c>
      <c r="H400" s="57" t="s">
        <v>26</v>
      </c>
      <c r="I400" s="145">
        <f t="shared" si="14"/>
        <v>7790</v>
      </c>
      <c r="J400" s="57" t="s">
        <v>27</v>
      </c>
      <c r="K400" s="150" t="s">
        <v>736</v>
      </c>
      <c r="L400" s="151"/>
    </row>
    <row r="401" spans="1:12" s="53" customFormat="1" ht="39">
      <c r="A401" s="381" t="s">
        <v>62</v>
      </c>
      <c r="B401" s="147" t="s">
        <v>468</v>
      </c>
      <c r="C401" s="145">
        <v>6650</v>
      </c>
      <c r="D401" s="305">
        <v>6650</v>
      </c>
      <c r="E401" s="57" t="s">
        <v>25</v>
      </c>
      <c r="F401" s="57" t="s">
        <v>198</v>
      </c>
      <c r="G401" s="145">
        <f t="shared" si="15"/>
        <v>6650</v>
      </c>
      <c r="H401" s="57" t="s">
        <v>198</v>
      </c>
      <c r="I401" s="145">
        <f t="shared" si="14"/>
        <v>6650</v>
      </c>
      <c r="J401" s="57" t="s">
        <v>27</v>
      </c>
      <c r="K401" s="150" t="s">
        <v>737</v>
      </c>
      <c r="L401" s="151"/>
    </row>
    <row r="402" spans="1:12" s="53" customFormat="1" ht="39">
      <c r="A402" s="381" t="s">
        <v>63</v>
      </c>
      <c r="B402" s="147" t="s">
        <v>738</v>
      </c>
      <c r="C402" s="145">
        <v>12470</v>
      </c>
      <c r="D402" s="305">
        <v>12470</v>
      </c>
      <c r="E402" s="57" t="s">
        <v>25</v>
      </c>
      <c r="F402" s="57" t="s">
        <v>198</v>
      </c>
      <c r="G402" s="145">
        <f t="shared" si="15"/>
        <v>12470</v>
      </c>
      <c r="H402" s="57" t="s">
        <v>198</v>
      </c>
      <c r="I402" s="145">
        <f t="shared" si="14"/>
        <v>12470</v>
      </c>
      <c r="J402" s="57" t="s">
        <v>27</v>
      </c>
      <c r="K402" s="150" t="s">
        <v>739</v>
      </c>
      <c r="L402" s="151"/>
    </row>
    <row r="403" spans="1:12" s="53" customFormat="1" ht="39">
      <c r="A403" s="381" t="s">
        <v>64</v>
      </c>
      <c r="B403" s="147" t="s">
        <v>740</v>
      </c>
      <c r="C403" s="145">
        <v>9925</v>
      </c>
      <c r="D403" s="305">
        <v>9925</v>
      </c>
      <c r="E403" s="57" t="s">
        <v>25</v>
      </c>
      <c r="F403" s="57" t="s">
        <v>492</v>
      </c>
      <c r="G403" s="145">
        <f t="shared" si="15"/>
        <v>9925</v>
      </c>
      <c r="H403" s="57" t="s">
        <v>492</v>
      </c>
      <c r="I403" s="145">
        <f t="shared" si="14"/>
        <v>9925</v>
      </c>
      <c r="J403" s="57" t="s">
        <v>27</v>
      </c>
      <c r="K403" s="150" t="s">
        <v>741</v>
      </c>
      <c r="L403" s="151"/>
    </row>
    <row r="404" spans="1:12" s="53" customFormat="1" ht="156">
      <c r="A404" s="381" t="s">
        <v>65</v>
      </c>
      <c r="B404" s="147" t="s">
        <v>56</v>
      </c>
      <c r="C404" s="145">
        <v>2500</v>
      </c>
      <c r="D404" s="145">
        <v>25000</v>
      </c>
      <c r="E404" s="149" t="s">
        <v>30</v>
      </c>
      <c r="F404" s="57" t="s">
        <v>31</v>
      </c>
      <c r="G404" s="145">
        <v>2500</v>
      </c>
      <c r="H404" s="57" t="s">
        <v>31</v>
      </c>
      <c r="I404" s="145">
        <f t="shared" si="14"/>
        <v>2500</v>
      </c>
      <c r="J404" s="149" t="s">
        <v>32</v>
      </c>
      <c r="K404" s="150">
        <v>25048</v>
      </c>
      <c r="L404" s="151" t="s">
        <v>22</v>
      </c>
    </row>
    <row r="405" spans="1:12" s="53" customFormat="1" ht="156">
      <c r="A405" s="381" t="s">
        <v>66</v>
      </c>
      <c r="B405" s="147" t="s">
        <v>742</v>
      </c>
      <c r="C405" s="145">
        <v>2000</v>
      </c>
      <c r="D405" s="145">
        <v>2000</v>
      </c>
      <c r="E405" s="149" t="s">
        <v>30</v>
      </c>
      <c r="F405" s="57" t="s">
        <v>31</v>
      </c>
      <c r="G405" s="145">
        <v>2000</v>
      </c>
      <c r="H405" s="57" t="s">
        <v>31</v>
      </c>
      <c r="I405" s="145">
        <v>2000</v>
      </c>
      <c r="J405" s="149" t="s">
        <v>32</v>
      </c>
      <c r="K405" s="150">
        <v>25048</v>
      </c>
      <c r="L405" s="151" t="s">
        <v>22</v>
      </c>
    </row>
    <row r="406" spans="1:12" s="53" customFormat="1" ht="156">
      <c r="A406" s="381" t="s">
        <v>70</v>
      </c>
      <c r="B406" s="147" t="s">
        <v>103</v>
      </c>
      <c r="C406" s="145">
        <v>2500</v>
      </c>
      <c r="D406" s="145">
        <v>2500</v>
      </c>
      <c r="E406" s="149" t="s">
        <v>30</v>
      </c>
      <c r="F406" s="57" t="s">
        <v>31</v>
      </c>
      <c r="G406" s="145">
        <v>2500</v>
      </c>
      <c r="H406" s="57" t="s">
        <v>31</v>
      </c>
      <c r="I406" s="145">
        <v>2500</v>
      </c>
      <c r="J406" s="149" t="s">
        <v>32</v>
      </c>
      <c r="K406" s="150">
        <v>25048</v>
      </c>
      <c r="L406" s="151" t="s">
        <v>22</v>
      </c>
    </row>
    <row r="407" spans="1:12" s="53" customFormat="1" ht="156">
      <c r="A407" s="381" t="s">
        <v>71</v>
      </c>
      <c r="B407" s="147" t="s">
        <v>711</v>
      </c>
      <c r="C407" s="145">
        <v>4500</v>
      </c>
      <c r="D407" s="145">
        <v>4500</v>
      </c>
      <c r="E407" s="149" t="s">
        <v>30</v>
      </c>
      <c r="F407" s="57" t="s">
        <v>31</v>
      </c>
      <c r="G407" s="145">
        <v>4500</v>
      </c>
      <c r="H407" s="57" t="s">
        <v>31</v>
      </c>
      <c r="I407" s="145">
        <v>4500</v>
      </c>
      <c r="J407" s="149" t="s">
        <v>32</v>
      </c>
      <c r="K407" s="150">
        <v>25048</v>
      </c>
      <c r="L407" s="151" t="s">
        <v>22</v>
      </c>
    </row>
    <row r="408" spans="1:12" s="53" customFormat="1" ht="156">
      <c r="A408" s="381" t="s">
        <v>72</v>
      </c>
      <c r="B408" s="147" t="s">
        <v>743</v>
      </c>
      <c r="C408" s="145">
        <v>1000</v>
      </c>
      <c r="D408" s="145">
        <v>1000</v>
      </c>
      <c r="E408" s="149" t="s">
        <v>30</v>
      </c>
      <c r="F408" s="57" t="s">
        <v>31</v>
      </c>
      <c r="G408" s="145">
        <v>1000</v>
      </c>
      <c r="H408" s="57" t="s">
        <v>31</v>
      </c>
      <c r="I408" s="145">
        <v>1000</v>
      </c>
      <c r="J408" s="149" t="s">
        <v>32</v>
      </c>
      <c r="K408" s="150">
        <v>25049</v>
      </c>
      <c r="L408" s="151" t="s">
        <v>22</v>
      </c>
    </row>
    <row r="409" spans="1:12" s="380" customFormat="1" ht="78">
      <c r="A409" s="381" t="s">
        <v>73</v>
      </c>
      <c r="B409" s="374" t="s">
        <v>744</v>
      </c>
      <c r="C409" s="375">
        <v>41000</v>
      </c>
      <c r="D409" s="375">
        <v>41000</v>
      </c>
      <c r="E409" s="376" t="s">
        <v>25</v>
      </c>
      <c r="F409" s="377" t="s">
        <v>31</v>
      </c>
      <c r="G409" s="375">
        <v>41000</v>
      </c>
      <c r="H409" s="377" t="s">
        <v>31</v>
      </c>
      <c r="I409" s="375">
        <v>41000</v>
      </c>
      <c r="J409" s="376" t="s">
        <v>27</v>
      </c>
      <c r="K409" s="378" t="s">
        <v>2249</v>
      </c>
      <c r="L409" s="379" t="s">
        <v>2249</v>
      </c>
    </row>
    <row r="410" spans="1:12" s="53" customFormat="1" ht="117">
      <c r="A410" s="381" t="s">
        <v>74</v>
      </c>
      <c r="B410" s="147" t="s">
        <v>751</v>
      </c>
      <c r="C410" s="145">
        <v>456100</v>
      </c>
      <c r="D410" s="305">
        <v>458730.49</v>
      </c>
      <c r="E410" s="57" t="s">
        <v>25</v>
      </c>
      <c r="F410" s="60" t="s">
        <v>102</v>
      </c>
      <c r="G410" s="145">
        <v>456000</v>
      </c>
      <c r="H410" s="60" t="s">
        <v>102</v>
      </c>
      <c r="I410" s="145">
        <v>456000</v>
      </c>
      <c r="J410" s="57" t="s">
        <v>27</v>
      </c>
      <c r="K410" s="150" t="s">
        <v>2236</v>
      </c>
      <c r="L410" s="151"/>
    </row>
    <row r="411" spans="1:12" s="53" customFormat="1" ht="78">
      <c r="A411" s="381" t="s">
        <v>76</v>
      </c>
      <c r="B411" s="147" t="s">
        <v>747</v>
      </c>
      <c r="C411" s="145">
        <v>96293.9</v>
      </c>
      <c r="D411" s="145">
        <v>96293.9</v>
      </c>
      <c r="E411" s="308" t="s">
        <v>67</v>
      </c>
      <c r="F411" s="57" t="s">
        <v>68</v>
      </c>
      <c r="G411" s="145">
        <f t="shared" si="15"/>
        <v>96293.9</v>
      </c>
      <c r="H411" s="60" t="s">
        <v>68</v>
      </c>
      <c r="I411" s="145">
        <f t="shared" si="14"/>
        <v>96293.9</v>
      </c>
      <c r="J411" s="149" t="s">
        <v>69</v>
      </c>
      <c r="K411" s="150" t="s">
        <v>2238</v>
      </c>
      <c r="L411" s="151"/>
    </row>
    <row r="412" spans="1:12" s="53" customFormat="1" ht="78">
      <c r="A412" s="381" t="s">
        <v>90</v>
      </c>
      <c r="B412" s="309" t="s">
        <v>749</v>
      </c>
      <c r="C412" s="145">
        <v>23175.82</v>
      </c>
      <c r="D412" s="145">
        <v>23175.82</v>
      </c>
      <c r="E412" s="308" t="s">
        <v>67</v>
      </c>
      <c r="F412" s="60" t="s">
        <v>68</v>
      </c>
      <c r="G412" s="145">
        <v>23175.82</v>
      </c>
      <c r="H412" s="60" t="s">
        <v>68</v>
      </c>
      <c r="I412" s="145">
        <v>23175.82</v>
      </c>
      <c r="J412" s="149" t="s">
        <v>69</v>
      </c>
      <c r="K412" s="150" t="s">
        <v>2237</v>
      </c>
      <c r="L412" s="150"/>
    </row>
    <row r="413" spans="1:12" s="53" customFormat="1" ht="78">
      <c r="A413" s="381" t="s">
        <v>91</v>
      </c>
      <c r="B413" s="147" t="s">
        <v>745</v>
      </c>
      <c r="C413" s="145">
        <v>12000</v>
      </c>
      <c r="D413" s="145">
        <v>12000</v>
      </c>
      <c r="E413" s="57" t="s">
        <v>25</v>
      </c>
      <c r="F413" s="57" t="s">
        <v>75</v>
      </c>
      <c r="G413" s="145">
        <f>C413</f>
        <v>12000</v>
      </c>
      <c r="H413" s="57" t="s">
        <v>75</v>
      </c>
      <c r="I413" s="145">
        <f>G413</f>
        <v>12000</v>
      </c>
      <c r="J413" s="57" t="s">
        <v>27</v>
      </c>
      <c r="K413" s="150" t="s">
        <v>2239</v>
      </c>
      <c r="L413" s="151"/>
    </row>
    <row r="414" spans="1:12" s="53" customFormat="1" ht="78">
      <c r="A414" s="381" t="s">
        <v>93</v>
      </c>
      <c r="B414" s="147" t="s">
        <v>753</v>
      </c>
      <c r="C414" s="145">
        <v>319100</v>
      </c>
      <c r="D414" s="145">
        <v>362240.33</v>
      </c>
      <c r="E414" s="57" t="s">
        <v>25</v>
      </c>
      <c r="F414" s="57" t="s">
        <v>79</v>
      </c>
      <c r="G414" s="145">
        <v>319000</v>
      </c>
      <c r="H414" s="57" t="s">
        <v>79</v>
      </c>
      <c r="I414" s="145">
        <v>319000</v>
      </c>
      <c r="J414" s="57" t="s">
        <v>27</v>
      </c>
      <c r="K414" s="150" t="s">
        <v>2235</v>
      </c>
      <c r="L414" s="151"/>
    </row>
    <row r="415" spans="1:12" s="53" customFormat="1" ht="78">
      <c r="A415" s="381" t="s">
        <v>94</v>
      </c>
      <c r="B415" s="147" t="s">
        <v>755</v>
      </c>
      <c r="C415" s="310">
        <v>179400</v>
      </c>
      <c r="D415" s="145">
        <v>200437.53</v>
      </c>
      <c r="E415" s="57" t="s">
        <v>25</v>
      </c>
      <c r="F415" s="57" t="s">
        <v>79</v>
      </c>
      <c r="G415" s="145">
        <f t="shared" si="15"/>
        <v>179400</v>
      </c>
      <c r="H415" s="57" t="s">
        <v>79</v>
      </c>
      <c r="I415" s="145">
        <v>319000</v>
      </c>
      <c r="J415" s="57" t="s">
        <v>27</v>
      </c>
      <c r="K415" s="150" t="s">
        <v>2234</v>
      </c>
      <c r="L415" s="151"/>
    </row>
    <row r="416" spans="1:12" ht="72">
      <c r="A416" s="652" t="s">
        <v>19</v>
      </c>
      <c r="B416" s="598" t="s">
        <v>798</v>
      </c>
      <c r="C416" s="590">
        <v>4000</v>
      </c>
      <c r="D416" s="653">
        <v>4000</v>
      </c>
      <c r="E416" s="583" t="s">
        <v>20</v>
      </c>
      <c r="F416" s="571" t="s">
        <v>21</v>
      </c>
      <c r="G416" s="590">
        <v>4000</v>
      </c>
      <c r="H416" s="571" t="s">
        <v>21</v>
      </c>
      <c r="I416" s="590">
        <v>4000</v>
      </c>
      <c r="J416" s="585" t="s">
        <v>82</v>
      </c>
      <c r="K416" s="600">
        <v>25051</v>
      </c>
      <c r="L416" s="572" t="s">
        <v>22</v>
      </c>
    </row>
    <row r="417" spans="1:12" ht="144">
      <c r="A417" s="652" t="s">
        <v>23</v>
      </c>
      <c r="B417" s="598" t="s">
        <v>711</v>
      </c>
      <c r="C417" s="653">
        <v>4500</v>
      </c>
      <c r="D417" s="658">
        <v>4500</v>
      </c>
      <c r="E417" s="583" t="s">
        <v>30</v>
      </c>
      <c r="F417" s="571" t="s">
        <v>31</v>
      </c>
      <c r="G417" s="590">
        <v>4500</v>
      </c>
      <c r="H417" s="571" t="s">
        <v>31</v>
      </c>
      <c r="I417" s="590">
        <v>4500</v>
      </c>
      <c r="J417" s="583" t="s">
        <v>32</v>
      </c>
      <c r="K417" s="600">
        <v>25054</v>
      </c>
      <c r="L417" s="572" t="s">
        <v>22</v>
      </c>
    </row>
    <row r="418" spans="1:12" ht="72">
      <c r="A418" s="652" t="s">
        <v>28</v>
      </c>
      <c r="B418" s="598" t="s">
        <v>760</v>
      </c>
      <c r="C418" s="653">
        <v>1500</v>
      </c>
      <c r="D418" s="658">
        <v>1500</v>
      </c>
      <c r="E418" s="571" t="s">
        <v>25</v>
      </c>
      <c r="F418" s="571" t="s">
        <v>49</v>
      </c>
      <c r="G418" s="590">
        <v>1500</v>
      </c>
      <c r="H418" s="571" t="s">
        <v>49</v>
      </c>
      <c r="I418" s="590">
        <v>1500</v>
      </c>
      <c r="J418" s="585" t="s">
        <v>27</v>
      </c>
      <c r="K418" s="600" t="s">
        <v>761</v>
      </c>
      <c r="L418" s="572" t="s">
        <v>22</v>
      </c>
    </row>
    <row r="419" spans="1:12" ht="72">
      <c r="A419" s="652" t="s">
        <v>33</v>
      </c>
      <c r="B419" s="598" t="s">
        <v>762</v>
      </c>
      <c r="C419" s="653">
        <v>1500</v>
      </c>
      <c r="D419" s="658">
        <v>1500</v>
      </c>
      <c r="E419" s="571" t="s">
        <v>25</v>
      </c>
      <c r="F419" s="571" t="s">
        <v>198</v>
      </c>
      <c r="G419" s="590">
        <v>1500</v>
      </c>
      <c r="H419" s="571" t="s">
        <v>198</v>
      </c>
      <c r="I419" s="590">
        <v>1500</v>
      </c>
      <c r="J419" s="585" t="s">
        <v>27</v>
      </c>
      <c r="K419" s="600" t="s">
        <v>763</v>
      </c>
      <c r="L419" s="572" t="s">
        <v>22</v>
      </c>
    </row>
    <row r="420" spans="1:12">
      <c r="A420" s="652" t="s">
        <v>34</v>
      </c>
      <c r="B420" s="598" t="s">
        <v>764</v>
      </c>
      <c r="C420" s="653">
        <v>8730</v>
      </c>
      <c r="D420" s="653">
        <v>8730</v>
      </c>
      <c r="E420" s="571" t="s">
        <v>25</v>
      </c>
      <c r="F420" s="571" t="s">
        <v>101</v>
      </c>
      <c r="G420" s="653">
        <v>8730</v>
      </c>
      <c r="H420" s="571" t="s">
        <v>101</v>
      </c>
      <c r="I420" s="653">
        <v>8730</v>
      </c>
      <c r="J420" s="585" t="s">
        <v>27</v>
      </c>
      <c r="K420" s="600" t="s">
        <v>765</v>
      </c>
      <c r="L420" s="572"/>
    </row>
    <row r="421" spans="1:12">
      <c r="A421" s="652" t="s">
        <v>36</v>
      </c>
      <c r="B421" s="598" t="s">
        <v>766</v>
      </c>
      <c r="C421" s="653">
        <v>24671</v>
      </c>
      <c r="D421" s="653">
        <v>24671</v>
      </c>
      <c r="E421" s="571" t="s">
        <v>25</v>
      </c>
      <c r="F421" s="571" t="s">
        <v>26</v>
      </c>
      <c r="G421" s="653">
        <v>24671</v>
      </c>
      <c r="H421" s="571" t="s">
        <v>26</v>
      </c>
      <c r="I421" s="653">
        <v>24671</v>
      </c>
      <c r="J421" s="585" t="s">
        <v>27</v>
      </c>
      <c r="K421" s="600" t="s">
        <v>767</v>
      </c>
      <c r="L421" s="572"/>
    </row>
    <row r="422" spans="1:12">
      <c r="A422" s="652" t="s">
        <v>37</v>
      </c>
      <c r="B422" s="598" t="s">
        <v>768</v>
      </c>
      <c r="C422" s="653">
        <v>11490</v>
      </c>
      <c r="D422" s="653">
        <v>11490</v>
      </c>
      <c r="E422" s="571" t="s">
        <v>25</v>
      </c>
      <c r="F422" s="571" t="s">
        <v>88</v>
      </c>
      <c r="G422" s="653">
        <v>11490</v>
      </c>
      <c r="H422" s="571" t="s">
        <v>88</v>
      </c>
      <c r="I422" s="653">
        <v>11490</v>
      </c>
      <c r="J422" s="585" t="s">
        <v>27</v>
      </c>
      <c r="K422" s="600" t="s">
        <v>769</v>
      </c>
      <c r="L422" s="572"/>
    </row>
    <row r="423" spans="1:12">
      <c r="A423" s="652" t="s">
        <v>38</v>
      </c>
      <c r="B423" s="598" t="s">
        <v>770</v>
      </c>
      <c r="C423" s="653">
        <v>12000</v>
      </c>
      <c r="D423" s="653">
        <v>12000</v>
      </c>
      <c r="E423" s="571" t="s">
        <v>25</v>
      </c>
      <c r="F423" s="585" t="s">
        <v>87</v>
      </c>
      <c r="G423" s="653">
        <v>12000</v>
      </c>
      <c r="H423" s="585" t="s">
        <v>87</v>
      </c>
      <c r="I423" s="653">
        <v>12000</v>
      </c>
      <c r="J423" s="585" t="s">
        <v>27</v>
      </c>
      <c r="K423" s="600" t="s">
        <v>771</v>
      </c>
      <c r="L423" s="572"/>
    </row>
    <row r="424" spans="1:12" ht="144">
      <c r="A424" s="652" t="s">
        <v>39</v>
      </c>
      <c r="B424" s="654" t="s">
        <v>742</v>
      </c>
      <c r="C424" s="653">
        <v>2000</v>
      </c>
      <c r="D424" s="658">
        <v>2000</v>
      </c>
      <c r="E424" s="583" t="s">
        <v>30</v>
      </c>
      <c r="F424" s="571" t="s">
        <v>31</v>
      </c>
      <c r="G424" s="590">
        <f>C424</f>
        <v>2000</v>
      </c>
      <c r="H424" s="571" t="s">
        <v>31</v>
      </c>
      <c r="I424" s="590">
        <f>G424</f>
        <v>2000</v>
      </c>
      <c r="J424" s="583" t="s">
        <v>32</v>
      </c>
      <c r="K424" s="600">
        <v>25057</v>
      </c>
      <c r="L424" s="572" t="s">
        <v>22</v>
      </c>
    </row>
    <row r="425" spans="1:12" ht="72">
      <c r="A425" s="652" t="s">
        <v>40</v>
      </c>
      <c r="B425" s="598" t="s">
        <v>772</v>
      </c>
      <c r="C425" s="653">
        <v>367500</v>
      </c>
      <c r="D425" s="601">
        <v>399802.46</v>
      </c>
      <c r="E425" s="571" t="s">
        <v>25</v>
      </c>
      <c r="F425" s="571" t="s">
        <v>174</v>
      </c>
      <c r="G425" s="653">
        <v>367200</v>
      </c>
      <c r="H425" s="571" t="s">
        <v>174</v>
      </c>
      <c r="I425" s="653">
        <v>367200</v>
      </c>
      <c r="J425" s="585" t="s">
        <v>27</v>
      </c>
      <c r="K425" s="600" t="s">
        <v>773</v>
      </c>
      <c r="L425" s="572"/>
    </row>
    <row r="426" spans="1:12" ht="72">
      <c r="A426" s="652" t="s">
        <v>41</v>
      </c>
      <c r="B426" s="598" t="s">
        <v>774</v>
      </c>
      <c r="C426" s="653">
        <v>280600</v>
      </c>
      <c r="D426" s="601">
        <v>311374.73</v>
      </c>
      <c r="E426" s="571" t="s">
        <v>25</v>
      </c>
      <c r="F426" s="571" t="s">
        <v>79</v>
      </c>
      <c r="G426" s="653">
        <v>280500</v>
      </c>
      <c r="H426" s="571" t="s">
        <v>79</v>
      </c>
      <c r="I426" s="653">
        <v>280500</v>
      </c>
      <c r="J426" s="585" t="s">
        <v>27</v>
      </c>
      <c r="K426" s="600" t="s">
        <v>775</v>
      </c>
      <c r="L426" s="572"/>
    </row>
    <row r="427" spans="1:12" ht="144">
      <c r="A427" s="652" t="s">
        <v>42</v>
      </c>
      <c r="B427" s="598" t="s">
        <v>103</v>
      </c>
      <c r="C427" s="653">
        <v>2500</v>
      </c>
      <c r="D427" s="658">
        <v>2500</v>
      </c>
      <c r="E427" s="583" t="s">
        <v>30</v>
      </c>
      <c r="F427" s="571" t="s">
        <v>31</v>
      </c>
      <c r="G427" s="590">
        <v>2500</v>
      </c>
      <c r="H427" s="571" t="s">
        <v>31</v>
      </c>
      <c r="I427" s="590">
        <v>2500</v>
      </c>
      <c r="J427" s="583" t="s">
        <v>32</v>
      </c>
      <c r="K427" s="600">
        <v>25058</v>
      </c>
      <c r="L427" s="572" t="s">
        <v>22</v>
      </c>
    </row>
    <row r="428" spans="1:12" ht="72">
      <c r="A428" s="652" t="s">
        <v>44</v>
      </c>
      <c r="B428" s="598" t="s">
        <v>776</v>
      </c>
      <c r="C428" s="659">
        <v>163000</v>
      </c>
      <c r="D428" s="658">
        <v>150900</v>
      </c>
      <c r="E428" s="571" t="s">
        <v>25</v>
      </c>
      <c r="F428" s="571" t="s">
        <v>79</v>
      </c>
      <c r="G428" s="653">
        <v>150500</v>
      </c>
      <c r="H428" s="571" t="s">
        <v>79</v>
      </c>
      <c r="I428" s="653">
        <v>150500</v>
      </c>
      <c r="J428" s="585" t="s">
        <v>27</v>
      </c>
      <c r="K428" s="600" t="s">
        <v>777</v>
      </c>
      <c r="L428" s="572"/>
    </row>
    <row r="429" spans="1:12" ht="72">
      <c r="A429" s="652" t="s">
        <v>46</v>
      </c>
      <c r="B429" s="598" t="s">
        <v>778</v>
      </c>
      <c r="C429" s="653">
        <v>147800</v>
      </c>
      <c r="D429" s="660">
        <v>162208.32000000001</v>
      </c>
      <c r="E429" s="571" t="s">
        <v>25</v>
      </c>
      <c r="F429" s="571" t="s">
        <v>79</v>
      </c>
      <c r="G429" s="590">
        <f>C429</f>
        <v>147800</v>
      </c>
      <c r="H429" s="571" t="s">
        <v>79</v>
      </c>
      <c r="I429" s="590">
        <f t="shared" ref="I429:I462" si="16">G429</f>
        <v>147800</v>
      </c>
      <c r="J429" s="585" t="s">
        <v>27</v>
      </c>
      <c r="K429" s="600" t="s">
        <v>779</v>
      </c>
      <c r="L429" s="572"/>
    </row>
    <row r="430" spans="1:12">
      <c r="A430" s="652" t="s">
        <v>48</v>
      </c>
      <c r="B430" s="654" t="s">
        <v>780</v>
      </c>
      <c r="C430" s="655">
        <v>3670</v>
      </c>
      <c r="D430" s="655">
        <v>3670</v>
      </c>
      <c r="E430" s="571" t="s">
        <v>25</v>
      </c>
      <c r="F430" s="571" t="s">
        <v>198</v>
      </c>
      <c r="G430" s="655">
        <v>3670</v>
      </c>
      <c r="H430" s="571" t="s">
        <v>198</v>
      </c>
      <c r="I430" s="590">
        <f>G430</f>
        <v>3670</v>
      </c>
      <c r="J430" s="585" t="s">
        <v>27</v>
      </c>
      <c r="K430" s="600" t="s">
        <v>781</v>
      </c>
      <c r="L430" s="572" t="s">
        <v>22</v>
      </c>
    </row>
    <row r="431" spans="1:12">
      <c r="A431" s="652" t="s">
        <v>50</v>
      </c>
      <c r="B431" s="654" t="s">
        <v>782</v>
      </c>
      <c r="C431" s="655">
        <v>1440</v>
      </c>
      <c r="D431" s="655">
        <v>1440</v>
      </c>
      <c r="E431" s="571" t="s">
        <v>25</v>
      </c>
      <c r="F431" s="571" t="s">
        <v>26</v>
      </c>
      <c r="G431" s="655">
        <v>1440</v>
      </c>
      <c r="H431" s="571" t="s">
        <v>26</v>
      </c>
      <c r="I431" s="655">
        <v>1440</v>
      </c>
      <c r="J431" s="585" t="s">
        <v>27</v>
      </c>
      <c r="K431" s="600" t="s">
        <v>783</v>
      </c>
      <c r="L431" s="572" t="s">
        <v>22</v>
      </c>
    </row>
    <row r="432" spans="1:12">
      <c r="A432" s="652" t="s">
        <v>51</v>
      </c>
      <c r="B432" s="598" t="s">
        <v>782</v>
      </c>
      <c r="C432" s="590">
        <v>1500</v>
      </c>
      <c r="D432" s="653">
        <v>1500</v>
      </c>
      <c r="E432" s="571" t="s">
        <v>25</v>
      </c>
      <c r="F432" s="571" t="s">
        <v>669</v>
      </c>
      <c r="G432" s="590">
        <v>1500</v>
      </c>
      <c r="H432" s="571" t="s">
        <v>669</v>
      </c>
      <c r="I432" s="590">
        <v>1500</v>
      </c>
      <c r="J432" s="585" t="s">
        <v>27</v>
      </c>
      <c r="K432" s="600" t="s">
        <v>784</v>
      </c>
      <c r="L432" s="572" t="s">
        <v>22</v>
      </c>
    </row>
    <row r="433" spans="1:12" ht="144">
      <c r="A433" s="652" t="s">
        <v>52</v>
      </c>
      <c r="B433" s="598" t="s">
        <v>785</v>
      </c>
      <c r="C433" s="590">
        <v>3000</v>
      </c>
      <c r="D433" s="653">
        <v>3000</v>
      </c>
      <c r="E433" s="583" t="s">
        <v>30</v>
      </c>
      <c r="F433" s="571" t="s">
        <v>31</v>
      </c>
      <c r="G433" s="590">
        <v>3000</v>
      </c>
      <c r="H433" s="571" t="s">
        <v>31</v>
      </c>
      <c r="I433" s="590">
        <v>3000</v>
      </c>
      <c r="J433" s="583" t="s">
        <v>32</v>
      </c>
      <c r="K433" s="600">
        <v>25064</v>
      </c>
      <c r="L433" s="572" t="s">
        <v>22</v>
      </c>
    </row>
    <row r="434" spans="1:12" ht="144">
      <c r="A434" s="652" t="s">
        <v>53</v>
      </c>
      <c r="B434" s="598" t="s">
        <v>786</v>
      </c>
      <c r="C434" s="590">
        <v>3000</v>
      </c>
      <c r="D434" s="653">
        <v>3000</v>
      </c>
      <c r="E434" s="583" t="s">
        <v>30</v>
      </c>
      <c r="F434" s="571" t="s">
        <v>31</v>
      </c>
      <c r="G434" s="590">
        <v>3000</v>
      </c>
      <c r="H434" s="571" t="s">
        <v>31</v>
      </c>
      <c r="I434" s="590">
        <v>3000</v>
      </c>
      <c r="J434" s="583" t="s">
        <v>32</v>
      </c>
      <c r="K434" s="600">
        <v>25064</v>
      </c>
      <c r="L434" s="572" t="s">
        <v>22</v>
      </c>
    </row>
    <row r="435" spans="1:12" ht="144">
      <c r="A435" s="652" t="s">
        <v>54</v>
      </c>
      <c r="B435" s="598" t="s">
        <v>43</v>
      </c>
      <c r="C435" s="590">
        <v>2500</v>
      </c>
      <c r="D435" s="601">
        <v>2500</v>
      </c>
      <c r="E435" s="583" t="s">
        <v>30</v>
      </c>
      <c r="F435" s="571" t="s">
        <v>31</v>
      </c>
      <c r="G435" s="590">
        <v>2500</v>
      </c>
      <c r="H435" s="571" t="s">
        <v>31</v>
      </c>
      <c r="I435" s="590">
        <v>2500</v>
      </c>
      <c r="J435" s="583" t="s">
        <v>32</v>
      </c>
      <c r="K435" s="600">
        <v>25064</v>
      </c>
      <c r="L435" s="572" t="s">
        <v>22</v>
      </c>
    </row>
    <row r="436" spans="1:12" ht="144">
      <c r="A436" s="652" t="s">
        <v>55</v>
      </c>
      <c r="B436" s="598" t="s">
        <v>56</v>
      </c>
      <c r="C436" s="590">
        <v>2500</v>
      </c>
      <c r="D436" s="601">
        <v>2500</v>
      </c>
      <c r="E436" s="583" t="s">
        <v>30</v>
      </c>
      <c r="F436" s="571" t="s">
        <v>31</v>
      </c>
      <c r="G436" s="590">
        <v>2500</v>
      </c>
      <c r="H436" s="571" t="s">
        <v>31</v>
      </c>
      <c r="I436" s="590">
        <v>2500</v>
      </c>
      <c r="J436" s="583" t="s">
        <v>32</v>
      </c>
      <c r="K436" s="600">
        <v>25065</v>
      </c>
      <c r="L436" s="572" t="s">
        <v>22</v>
      </c>
    </row>
    <row r="437" spans="1:12" ht="144">
      <c r="A437" s="652" t="s">
        <v>57</v>
      </c>
      <c r="B437" s="598" t="s">
        <v>787</v>
      </c>
      <c r="C437" s="590">
        <v>4500</v>
      </c>
      <c r="D437" s="601">
        <v>4500</v>
      </c>
      <c r="E437" s="583" t="s">
        <v>30</v>
      </c>
      <c r="F437" s="571" t="s">
        <v>31</v>
      </c>
      <c r="G437" s="590">
        <v>4500</v>
      </c>
      <c r="H437" s="571" t="s">
        <v>31</v>
      </c>
      <c r="I437" s="590">
        <f t="shared" si="16"/>
        <v>4500</v>
      </c>
      <c r="J437" s="583" t="s">
        <v>32</v>
      </c>
      <c r="K437" s="600">
        <v>25068</v>
      </c>
      <c r="L437" s="572" t="s">
        <v>22</v>
      </c>
    </row>
    <row r="438" spans="1:12" ht="144">
      <c r="A438" s="652" t="s">
        <v>59</v>
      </c>
      <c r="B438" s="598" t="s">
        <v>714</v>
      </c>
      <c r="C438" s="590">
        <v>2000</v>
      </c>
      <c r="D438" s="601">
        <v>2000</v>
      </c>
      <c r="E438" s="661" t="s">
        <v>30</v>
      </c>
      <c r="F438" s="662" t="s">
        <v>31</v>
      </c>
      <c r="G438" s="663">
        <v>2000</v>
      </c>
      <c r="H438" s="662" t="s">
        <v>31</v>
      </c>
      <c r="I438" s="590">
        <v>2000</v>
      </c>
      <c r="J438" s="583" t="s">
        <v>32</v>
      </c>
      <c r="K438" s="600">
        <v>25069</v>
      </c>
      <c r="L438" s="572" t="s">
        <v>22</v>
      </c>
    </row>
    <row r="439" spans="1:12" ht="72">
      <c r="A439" s="652" t="s">
        <v>60</v>
      </c>
      <c r="B439" s="598" t="s">
        <v>788</v>
      </c>
      <c r="C439" s="590">
        <v>879000</v>
      </c>
      <c r="D439" s="601">
        <v>866182.35</v>
      </c>
      <c r="E439" s="571" t="s">
        <v>84</v>
      </c>
      <c r="F439" s="611" t="s">
        <v>832</v>
      </c>
      <c r="G439" s="664">
        <v>600000</v>
      </c>
      <c r="H439" s="571" t="s">
        <v>79</v>
      </c>
      <c r="I439" s="590">
        <v>600000</v>
      </c>
      <c r="J439" s="585" t="s">
        <v>27</v>
      </c>
      <c r="K439" s="600" t="s">
        <v>789</v>
      </c>
      <c r="L439" s="572"/>
    </row>
    <row r="440" spans="1:12">
      <c r="A440" s="652"/>
      <c r="B440" s="598"/>
      <c r="C440" s="590"/>
      <c r="D440" s="601"/>
      <c r="E440" s="571"/>
      <c r="F440" s="611" t="s">
        <v>833</v>
      </c>
      <c r="G440" s="664">
        <v>623000</v>
      </c>
      <c r="H440" s="571"/>
      <c r="I440" s="590"/>
      <c r="J440" s="585"/>
      <c r="K440" s="600"/>
      <c r="L440" s="572"/>
    </row>
    <row r="441" spans="1:12" ht="72">
      <c r="A441" s="652"/>
      <c r="B441" s="598"/>
      <c r="C441" s="590"/>
      <c r="D441" s="601"/>
      <c r="E441" s="571"/>
      <c r="F441" s="611" t="s">
        <v>834</v>
      </c>
      <c r="G441" s="664">
        <v>700000</v>
      </c>
      <c r="H441" s="571"/>
      <c r="I441" s="590"/>
      <c r="J441" s="585"/>
      <c r="K441" s="600"/>
      <c r="L441" s="572"/>
    </row>
    <row r="442" spans="1:12" ht="72">
      <c r="A442" s="652"/>
      <c r="B442" s="598"/>
      <c r="C442" s="590"/>
      <c r="D442" s="601"/>
      <c r="E442" s="571"/>
      <c r="F442" s="611" t="s">
        <v>835</v>
      </c>
      <c r="G442" s="664">
        <v>746700</v>
      </c>
      <c r="H442" s="571"/>
      <c r="I442" s="590"/>
      <c r="J442" s="585"/>
      <c r="K442" s="600"/>
      <c r="L442" s="572"/>
    </row>
    <row r="443" spans="1:12" ht="72">
      <c r="A443" s="652"/>
      <c r="B443" s="598"/>
      <c r="C443" s="590"/>
      <c r="D443" s="601"/>
      <c r="E443" s="571"/>
      <c r="F443" s="611" t="s">
        <v>836</v>
      </c>
      <c r="G443" s="664">
        <v>822222</v>
      </c>
      <c r="H443" s="571"/>
      <c r="I443" s="590"/>
      <c r="J443" s="585"/>
      <c r="K443" s="600"/>
      <c r="L443" s="572"/>
    </row>
    <row r="444" spans="1:12" ht="72">
      <c r="A444" s="652"/>
      <c r="B444" s="598"/>
      <c r="C444" s="590"/>
      <c r="D444" s="601"/>
      <c r="E444" s="571"/>
      <c r="F444" s="611" t="s">
        <v>837</v>
      </c>
      <c r="G444" s="664">
        <v>850000</v>
      </c>
      <c r="H444" s="571"/>
      <c r="I444" s="590"/>
      <c r="J444" s="585"/>
      <c r="K444" s="600"/>
      <c r="L444" s="572"/>
    </row>
    <row r="445" spans="1:12" ht="72">
      <c r="A445" s="652"/>
      <c r="B445" s="598"/>
      <c r="C445" s="590"/>
      <c r="D445" s="601"/>
      <c r="E445" s="571"/>
      <c r="F445" s="611" t="s">
        <v>838</v>
      </c>
      <c r="G445" s="664">
        <v>850000</v>
      </c>
      <c r="H445" s="571"/>
      <c r="I445" s="590"/>
      <c r="J445" s="585"/>
      <c r="K445" s="600"/>
      <c r="L445" s="572"/>
    </row>
    <row r="446" spans="1:12" ht="72">
      <c r="A446" s="652"/>
      <c r="B446" s="598"/>
      <c r="C446" s="590"/>
      <c r="D446" s="601"/>
      <c r="E446" s="571"/>
      <c r="F446" s="611" t="s">
        <v>839</v>
      </c>
      <c r="G446" s="664">
        <v>875000</v>
      </c>
      <c r="H446" s="571"/>
      <c r="I446" s="590"/>
      <c r="J446" s="585"/>
      <c r="K446" s="600"/>
      <c r="L446" s="572"/>
    </row>
    <row r="447" spans="1:12" ht="72">
      <c r="A447" s="652" t="s">
        <v>61</v>
      </c>
      <c r="B447" s="598" t="s">
        <v>790</v>
      </c>
      <c r="C447" s="590">
        <v>1434200</v>
      </c>
      <c r="D447" s="601">
        <v>1395492.56</v>
      </c>
      <c r="E447" s="580" t="s">
        <v>84</v>
      </c>
      <c r="F447" s="665" t="s">
        <v>840</v>
      </c>
      <c r="G447" s="666">
        <v>944444</v>
      </c>
      <c r="H447" s="650" t="s">
        <v>85</v>
      </c>
      <c r="I447" s="590">
        <v>944444</v>
      </c>
      <c r="J447" s="585" t="s">
        <v>27</v>
      </c>
      <c r="K447" s="600" t="s">
        <v>791</v>
      </c>
      <c r="L447" s="572"/>
    </row>
    <row r="448" spans="1:12">
      <c r="A448" s="652"/>
      <c r="B448" s="598">
        <v>68069242551</v>
      </c>
      <c r="C448" s="590"/>
      <c r="D448" s="601"/>
      <c r="E448" s="618"/>
      <c r="F448" s="611" t="s">
        <v>833</v>
      </c>
      <c r="G448" s="667">
        <v>990000</v>
      </c>
      <c r="H448" s="608"/>
      <c r="I448" s="590"/>
      <c r="J448" s="585"/>
      <c r="K448" s="600"/>
      <c r="L448" s="572"/>
    </row>
    <row r="449" spans="1:12" ht="72">
      <c r="A449" s="652"/>
      <c r="B449" s="598"/>
      <c r="C449" s="590"/>
      <c r="D449" s="601"/>
      <c r="E449" s="618"/>
      <c r="F449" s="611" t="s">
        <v>834</v>
      </c>
      <c r="G449" s="667">
        <v>1000000</v>
      </c>
      <c r="H449" s="608"/>
      <c r="I449" s="590"/>
      <c r="J449" s="585"/>
      <c r="K449" s="600"/>
      <c r="L449" s="572"/>
    </row>
    <row r="450" spans="1:12" ht="72">
      <c r="A450" s="652"/>
      <c r="B450" s="598"/>
      <c r="C450" s="590"/>
      <c r="D450" s="601"/>
      <c r="E450" s="618"/>
      <c r="F450" s="611" t="s">
        <v>836</v>
      </c>
      <c r="G450" s="667">
        <v>1199999</v>
      </c>
      <c r="H450" s="608"/>
      <c r="I450" s="590"/>
      <c r="J450" s="585"/>
      <c r="K450" s="600"/>
      <c r="L450" s="572"/>
    </row>
    <row r="451" spans="1:12" ht="72">
      <c r="A451" s="652"/>
      <c r="B451" s="598"/>
      <c r="C451" s="590"/>
      <c r="D451" s="601"/>
      <c r="E451" s="618"/>
      <c r="F451" s="611" t="s">
        <v>841</v>
      </c>
      <c r="G451" s="667">
        <v>1222000</v>
      </c>
      <c r="H451" s="608"/>
      <c r="I451" s="590"/>
      <c r="J451" s="585"/>
      <c r="K451" s="600"/>
      <c r="L451" s="572"/>
    </row>
    <row r="452" spans="1:12" ht="72">
      <c r="A452" s="652"/>
      <c r="B452" s="598"/>
      <c r="C452" s="590"/>
      <c r="D452" s="601"/>
      <c r="E452" s="618"/>
      <c r="F452" s="611" t="s">
        <v>838</v>
      </c>
      <c r="G452" s="667">
        <v>1250000</v>
      </c>
      <c r="H452" s="608"/>
      <c r="I452" s="590"/>
      <c r="J452" s="585"/>
      <c r="K452" s="600"/>
      <c r="L452" s="572"/>
    </row>
    <row r="453" spans="1:12" ht="72">
      <c r="A453" s="652"/>
      <c r="B453" s="598"/>
      <c r="C453" s="590"/>
      <c r="D453" s="601"/>
      <c r="E453" s="618"/>
      <c r="F453" s="612" t="s">
        <v>839</v>
      </c>
      <c r="G453" s="668">
        <v>1276000</v>
      </c>
      <c r="H453" s="608"/>
      <c r="I453" s="590"/>
      <c r="J453" s="585"/>
      <c r="K453" s="600"/>
      <c r="L453" s="572"/>
    </row>
    <row r="454" spans="1:12" ht="72">
      <c r="A454" s="652" t="s">
        <v>62</v>
      </c>
      <c r="B454" s="598" t="s">
        <v>792</v>
      </c>
      <c r="C454" s="590">
        <v>1014700</v>
      </c>
      <c r="D454" s="601">
        <v>1003179.65</v>
      </c>
      <c r="E454" s="618" t="s">
        <v>84</v>
      </c>
      <c r="F454" s="669" t="s">
        <v>840</v>
      </c>
      <c r="G454" s="667">
        <v>673333</v>
      </c>
      <c r="H454" s="608" t="s">
        <v>85</v>
      </c>
      <c r="I454" s="590">
        <v>673333</v>
      </c>
      <c r="J454" s="585" t="s">
        <v>27</v>
      </c>
      <c r="K454" s="600" t="s">
        <v>793</v>
      </c>
      <c r="L454" s="572"/>
    </row>
    <row r="455" spans="1:12">
      <c r="A455" s="652"/>
      <c r="B455" s="598"/>
      <c r="C455" s="590"/>
      <c r="D455" s="601"/>
      <c r="E455" s="618"/>
      <c r="F455" s="669" t="s">
        <v>842</v>
      </c>
      <c r="G455" s="667">
        <v>690000</v>
      </c>
      <c r="H455" s="608"/>
      <c r="I455" s="590"/>
      <c r="J455" s="585"/>
      <c r="K455" s="600"/>
      <c r="L455" s="572"/>
    </row>
    <row r="456" spans="1:12" ht="72">
      <c r="A456" s="652"/>
      <c r="B456" s="598"/>
      <c r="C456" s="590"/>
      <c r="D456" s="601"/>
      <c r="E456" s="618"/>
      <c r="F456" s="669" t="s">
        <v>834</v>
      </c>
      <c r="G456" s="667">
        <v>800000</v>
      </c>
      <c r="H456" s="608"/>
      <c r="I456" s="590"/>
      <c r="J456" s="585"/>
      <c r="K456" s="600"/>
      <c r="L456" s="572"/>
    </row>
    <row r="457" spans="1:12" ht="72">
      <c r="A457" s="652"/>
      <c r="B457" s="598"/>
      <c r="C457" s="590"/>
      <c r="D457" s="601"/>
      <c r="E457" s="618"/>
      <c r="F457" s="669" t="s">
        <v>843</v>
      </c>
      <c r="G457" s="667">
        <v>842400</v>
      </c>
      <c r="H457" s="608"/>
      <c r="I457" s="590"/>
      <c r="J457" s="585"/>
      <c r="K457" s="600"/>
      <c r="L457" s="572"/>
    </row>
    <row r="458" spans="1:12" ht="72">
      <c r="A458" s="652"/>
      <c r="B458" s="598"/>
      <c r="C458" s="590"/>
      <c r="D458" s="601"/>
      <c r="E458" s="618"/>
      <c r="F458" s="669" t="s">
        <v>841</v>
      </c>
      <c r="G458" s="667">
        <v>866000</v>
      </c>
      <c r="H458" s="608"/>
      <c r="I458" s="590"/>
      <c r="J458" s="585"/>
      <c r="K458" s="600"/>
      <c r="L458" s="572"/>
    </row>
    <row r="459" spans="1:12" ht="72">
      <c r="A459" s="652"/>
      <c r="B459" s="598"/>
      <c r="C459" s="590"/>
      <c r="D459" s="601"/>
      <c r="E459" s="618"/>
      <c r="F459" s="669" t="s">
        <v>844</v>
      </c>
      <c r="G459" s="667">
        <v>977777</v>
      </c>
      <c r="H459" s="608"/>
      <c r="I459" s="590"/>
      <c r="J459" s="585"/>
      <c r="K459" s="600"/>
      <c r="L459" s="572"/>
    </row>
    <row r="460" spans="1:12">
      <c r="A460" s="652" t="s">
        <v>63</v>
      </c>
      <c r="B460" s="598" t="s">
        <v>794</v>
      </c>
      <c r="C460" s="590">
        <v>12000</v>
      </c>
      <c r="D460" s="590">
        <v>12000</v>
      </c>
      <c r="E460" s="571" t="s">
        <v>25</v>
      </c>
      <c r="F460" s="571" t="s">
        <v>75</v>
      </c>
      <c r="G460" s="590">
        <v>12000</v>
      </c>
      <c r="H460" s="571" t="s">
        <v>75</v>
      </c>
      <c r="I460" s="590">
        <v>12000</v>
      </c>
      <c r="J460" s="585" t="s">
        <v>27</v>
      </c>
      <c r="K460" s="600" t="s">
        <v>795</v>
      </c>
      <c r="L460" s="572"/>
    </row>
    <row r="461" spans="1:12" ht="108">
      <c r="A461" s="652" t="s">
        <v>64</v>
      </c>
      <c r="B461" s="598" t="s">
        <v>747</v>
      </c>
      <c r="C461" s="590">
        <v>112065.14</v>
      </c>
      <c r="D461" s="590">
        <v>112065.14</v>
      </c>
      <c r="E461" s="585" t="s">
        <v>67</v>
      </c>
      <c r="F461" s="571" t="s">
        <v>68</v>
      </c>
      <c r="G461" s="590">
        <f t="shared" ref="G461:G462" si="17">C461</f>
        <v>112065.14</v>
      </c>
      <c r="H461" s="571" t="s">
        <v>68</v>
      </c>
      <c r="I461" s="590">
        <f t="shared" si="16"/>
        <v>112065.14</v>
      </c>
      <c r="J461" s="585" t="s">
        <v>831</v>
      </c>
      <c r="K461" s="600" t="s">
        <v>796</v>
      </c>
      <c r="L461" s="572"/>
    </row>
    <row r="462" spans="1:12" ht="108">
      <c r="A462" s="652" t="s">
        <v>65</v>
      </c>
      <c r="B462" s="656" t="s">
        <v>749</v>
      </c>
      <c r="C462" s="590">
        <v>26646.18</v>
      </c>
      <c r="D462" s="590">
        <v>26646.18</v>
      </c>
      <c r="E462" s="585" t="s">
        <v>67</v>
      </c>
      <c r="F462" s="571" t="s">
        <v>68</v>
      </c>
      <c r="G462" s="590">
        <f t="shared" si="17"/>
        <v>26646.18</v>
      </c>
      <c r="H462" s="571" t="s">
        <v>68</v>
      </c>
      <c r="I462" s="590">
        <f t="shared" si="16"/>
        <v>26646.18</v>
      </c>
      <c r="J462" s="585" t="s">
        <v>831</v>
      </c>
      <c r="K462" s="600" t="s">
        <v>797</v>
      </c>
      <c r="L462" s="572"/>
    </row>
    <row r="463" spans="1:12" ht="72">
      <c r="A463" s="652" t="s">
        <v>19</v>
      </c>
      <c r="B463" s="598" t="s">
        <v>828</v>
      </c>
      <c r="C463" s="590">
        <v>4000</v>
      </c>
      <c r="D463" s="653">
        <v>4000</v>
      </c>
      <c r="E463" s="583" t="s">
        <v>20</v>
      </c>
      <c r="F463" s="571" t="s">
        <v>21</v>
      </c>
      <c r="G463" s="590">
        <v>4000</v>
      </c>
      <c r="H463" s="571" t="s">
        <v>21</v>
      </c>
      <c r="I463" s="590">
        <v>4000</v>
      </c>
      <c r="J463" s="585" t="s">
        <v>82</v>
      </c>
      <c r="K463" s="670" t="s">
        <v>2258</v>
      </c>
      <c r="L463" s="671" t="s">
        <v>22</v>
      </c>
    </row>
    <row r="464" spans="1:12" ht="144">
      <c r="A464" s="652" t="s">
        <v>23</v>
      </c>
      <c r="B464" s="598" t="s">
        <v>787</v>
      </c>
      <c r="C464" s="590">
        <v>4500</v>
      </c>
      <c r="D464" s="653">
        <v>4500</v>
      </c>
      <c r="E464" s="583" t="s">
        <v>30</v>
      </c>
      <c r="F464" s="571" t="s">
        <v>31</v>
      </c>
      <c r="G464" s="590">
        <v>4500</v>
      </c>
      <c r="H464" s="571" t="s">
        <v>31</v>
      </c>
      <c r="I464" s="590">
        <f t="shared" ref="I464" si="18">G464</f>
        <v>4500</v>
      </c>
      <c r="J464" s="583" t="s">
        <v>32</v>
      </c>
      <c r="K464" s="670" t="s">
        <v>2195</v>
      </c>
      <c r="L464" s="671" t="s">
        <v>22</v>
      </c>
    </row>
    <row r="465" spans="1:12" ht="144">
      <c r="A465" s="652" t="s">
        <v>28</v>
      </c>
      <c r="B465" s="598" t="s">
        <v>103</v>
      </c>
      <c r="C465" s="653">
        <v>2500</v>
      </c>
      <c r="D465" s="653">
        <v>2500</v>
      </c>
      <c r="E465" s="583" t="s">
        <v>30</v>
      </c>
      <c r="F465" s="571" t="s">
        <v>31</v>
      </c>
      <c r="G465" s="590">
        <v>2500</v>
      </c>
      <c r="H465" s="571" t="s">
        <v>31</v>
      </c>
      <c r="I465" s="590">
        <v>2500</v>
      </c>
      <c r="J465" s="583" t="s">
        <v>32</v>
      </c>
      <c r="K465" s="670" t="s">
        <v>2196</v>
      </c>
      <c r="L465" s="671" t="s">
        <v>22</v>
      </c>
    </row>
    <row r="466" spans="1:12" ht="144">
      <c r="A466" s="652" t="s">
        <v>33</v>
      </c>
      <c r="B466" s="598" t="s">
        <v>56</v>
      </c>
      <c r="C466" s="590">
        <v>2500</v>
      </c>
      <c r="D466" s="653">
        <v>2500</v>
      </c>
      <c r="E466" s="583" t="s">
        <v>30</v>
      </c>
      <c r="F466" s="571" t="s">
        <v>31</v>
      </c>
      <c r="G466" s="590">
        <v>2500</v>
      </c>
      <c r="H466" s="571" t="s">
        <v>31</v>
      </c>
      <c r="I466" s="590">
        <v>2500</v>
      </c>
      <c r="J466" s="583" t="s">
        <v>32</v>
      </c>
      <c r="K466" s="670" t="s">
        <v>2197</v>
      </c>
      <c r="L466" s="671" t="s">
        <v>22</v>
      </c>
    </row>
    <row r="467" spans="1:12" ht="144">
      <c r="A467" s="652" t="s">
        <v>34</v>
      </c>
      <c r="B467" s="598" t="s">
        <v>801</v>
      </c>
      <c r="C467" s="590">
        <v>4000</v>
      </c>
      <c r="D467" s="653">
        <v>4000</v>
      </c>
      <c r="E467" s="583" t="s">
        <v>30</v>
      </c>
      <c r="F467" s="571" t="s">
        <v>31</v>
      </c>
      <c r="G467" s="590">
        <v>4000</v>
      </c>
      <c r="H467" s="571" t="s">
        <v>31</v>
      </c>
      <c r="I467" s="590">
        <v>4000</v>
      </c>
      <c r="J467" s="583" t="s">
        <v>32</v>
      </c>
      <c r="K467" s="670" t="s">
        <v>2197</v>
      </c>
      <c r="L467" s="671" t="s">
        <v>22</v>
      </c>
    </row>
    <row r="468" spans="1:12">
      <c r="A468" s="652" t="s">
        <v>36</v>
      </c>
      <c r="B468" s="598" t="s">
        <v>802</v>
      </c>
      <c r="C468" s="653">
        <v>2900</v>
      </c>
      <c r="D468" s="653">
        <v>2900</v>
      </c>
      <c r="E468" s="571" t="s">
        <v>25</v>
      </c>
      <c r="F468" s="571" t="s">
        <v>803</v>
      </c>
      <c r="G468" s="590">
        <v>2900</v>
      </c>
      <c r="H468" s="571" t="s">
        <v>803</v>
      </c>
      <c r="I468" s="590">
        <v>2900</v>
      </c>
      <c r="J468" s="585" t="s">
        <v>27</v>
      </c>
      <c r="K468" s="670" t="s">
        <v>2198</v>
      </c>
      <c r="L468" s="671" t="s">
        <v>22</v>
      </c>
    </row>
    <row r="469" spans="1:12">
      <c r="A469" s="652" t="s">
        <v>37</v>
      </c>
      <c r="B469" s="598" t="s">
        <v>804</v>
      </c>
      <c r="C469" s="653">
        <v>2900</v>
      </c>
      <c r="D469" s="653">
        <v>2900</v>
      </c>
      <c r="E469" s="571" t="s">
        <v>25</v>
      </c>
      <c r="F469" s="571" t="s">
        <v>198</v>
      </c>
      <c r="G469" s="590">
        <v>2900</v>
      </c>
      <c r="H469" s="571" t="s">
        <v>198</v>
      </c>
      <c r="I469" s="590">
        <v>2900</v>
      </c>
      <c r="J469" s="585" t="s">
        <v>27</v>
      </c>
      <c r="K469" s="670" t="s">
        <v>2199</v>
      </c>
      <c r="L469" s="671" t="s">
        <v>22</v>
      </c>
    </row>
    <row r="470" spans="1:12">
      <c r="A470" s="652" t="s">
        <v>38</v>
      </c>
      <c r="B470" s="654" t="s">
        <v>92</v>
      </c>
      <c r="C470" s="653">
        <v>35500</v>
      </c>
      <c r="D470" s="653">
        <v>35500</v>
      </c>
      <c r="E470" s="571" t="s">
        <v>25</v>
      </c>
      <c r="F470" s="571" t="s">
        <v>492</v>
      </c>
      <c r="G470" s="653">
        <v>35500</v>
      </c>
      <c r="H470" s="571" t="s">
        <v>492</v>
      </c>
      <c r="I470" s="653">
        <v>35500</v>
      </c>
      <c r="J470" s="585" t="s">
        <v>27</v>
      </c>
      <c r="K470" s="670" t="s">
        <v>2193</v>
      </c>
      <c r="L470" s="671"/>
    </row>
    <row r="471" spans="1:12">
      <c r="A471" s="652" t="s">
        <v>39</v>
      </c>
      <c r="B471" s="598" t="s">
        <v>202</v>
      </c>
      <c r="C471" s="653">
        <v>5560</v>
      </c>
      <c r="D471" s="653">
        <v>5560</v>
      </c>
      <c r="E471" s="571" t="s">
        <v>25</v>
      </c>
      <c r="F471" s="571" t="s">
        <v>198</v>
      </c>
      <c r="G471" s="653">
        <v>5560</v>
      </c>
      <c r="H471" s="571" t="s">
        <v>198</v>
      </c>
      <c r="I471" s="653">
        <v>8730</v>
      </c>
      <c r="J471" s="585" t="s">
        <v>27</v>
      </c>
      <c r="K471" s="670" t="s">
        <v>2200</v>
      </c>
      <c r="L471" s="671"/>
    </row>
    <row r="472" spans="1:12" ht="72">
      <c r="A472" s="652" t="s">
        <v>40</v>
      </c>
      <c r="B472" s="598" t="s">
        <v>805</v>
      </c>
      <c r="C472" s="653">
        <v>235100</v>
      </c>
      <c r="D472" s="653">
        <v>264077.89</v>
      </c>
      <c r="E472" s="571" t="s">
        <v>25</v>
      </c>
      <c r="F472" s="571" t="s">
        <v>102</v>
      </c>
      <c r="G472" s="653">
        <v>235000</v>
      </c>
      <c r="H472" s="571" t="s">
        <v>102</v>
      </c>
      <c r="I472" s="653">
        <v>235000</v>
      </c>
      <c r="J472" s="585" t="s">
        <v>27</v>
      </c>
      <c r="K472" s="670" t="s">
        <v>2201</v>
      </c>
      <c r="L472" s="671"/>
    </row>
    <row r="473" spans="1:12" ht="72">
      <c r="A473" s="652" t="s">
        <v>42</v>
      </c>
      <c r="B473" s="598" t="s">
        <v>807</v>
      </c>
      <c r="C473" s="653">
        <v>42000</v>
      </c>
      <c r="D473" s="653">
        <v>41113.75</v>
      </c>
      <c r="E473" s="571" t="s">
        <v>25</v>
      </c>
      <c r="F473" s="571" t="s">
        <v>102</v>
      </c>
      <c r="G473" s="653">
        <v>41000</v>
      </c>
      <c r="H473" s="571" t="s">
        <v>102</v>
      </c>
      <c r="I473" s="653">
        <v>41000</v>
      </c>
      <c r="J473" s="585" t="s">
        <v>27</v>
      </c>
      <c r="K473" s="670" t="s">
        <v>2202</v>
      </c>
      <c r="L473" s="671"/>
    </row>
    <row r="474" spans="1:12" ht="72">
      <c r="A474" s="652" t="s">
        <v>41</v>
      </c>
      <c r="B474" s="598" t="s">
        <v>806</v>
      </c>
      <c r="C474" s="653">
        <v>401700</v>
      </c>
      <c r="D474" s="653">
        <v>400538.27</v>
      </c>
      <c r="E474" s="571" t="s">
        <v>25</v>
      </c>
      <c r="F474" s="585" t="s">
        <v>174</v>
      </c>
      <c r="G474" s="653">
        <v>400300</v>
      </c>
      <c r="H474" s="585" t="s">
        <v>174</v>
      </c>
      <c r="I474" s="653">
        <v>400300</v>
      </c>
      <c r="J474" s="585" t="s">
        <v>27</v>
      </c>
      <c r="K474" s="670" t="s">
        <v>2203</v>
      </c>
      <c r="L474" s="671"/>
    </row>
    <row r="475" spans="1:12" ht="144">
      <c r="A475" s="652" t="s">
        <v>44</v>
      </c>
      <c r="B475" s="598" t="s">
        <v>714</v>
      </c>
      <c r="C475" s="590">
        <v>2000</v>
      </c>
      <c r="D475" s="653">
        <v>2000</v>
      </c>
      <c r="E475" s="583" t="s">
        <v>30</v>
      </c>
      <c r="F475" s="571" t="s">
        <v>31</v>
      </c>
      <c r="G475" s="590">
        <v>2000</v>
      </c>
      <c r="H475" s="571" t="s">
        <v>31</v>
      </c>
      <c r="I475" s="590">
        <v>2000</v>
      </c>
      <c r="J475" s="583" t="s">
        <v>32</v>
      </c>
      <c r="K475" s="670" t="s">
        <v>2204</v>
      </c>
      <c r="L475" s="671" t="s">
        <v>22</v>
      </c>
    </row>
    <row r="476" spans="1:12" ht="144">
      <c r="A476" s="652" t="s">
        <v>46</v>
      </c>
      <c r="B476" s="598" t="s">
        <v>808</v>
      </c>
      <c r="C476" s="590">
        <v>1000</v>
      </c>
      <c r="D476" s="590">
        <v>1000</v>
      </c>
      <c r="E476" s="583" t="s">
        <v>30</v>
      </c>
      <c r="F476" s="571" t="s">
        <v>31</v>
      </c>
      <c r="G476" s="590">
        <v>1000</v>
      </c>
      <c r="H476" s="571" t="s">
        <v>31</v>
      </c>
      <c r="I476" s="590">
        <f t="shared" ref="I476" si="19">G476</f>
        <v>1000</v>
      </c>
      <c r="J476" s="583" t="s">
        <v>32</v>
      </c>
      <c r="K476" s="670" t="s">
        <v>2205</v>
      </c>
      <c r="L476" s="671" t="s">
        <v>22</v>
      </c>
    </row>
    <row r="477" spans="1:12" ht="144">
      <c r="A477" s="652" t="s">
        <v>48</v>
      </c>
      <c r="B477" s="598" t="s">
        <v>43</v>
      </c>
      <c r="C477" s="590">
        <v>2500</v>
      </c>
      <c r="D477" s="653">
        <v>2500</v>
      </c>
      <c r="E477" s="583" t="s">
        <v>30</v>
      </c>
      <c r="F477" s="571" t="s">
        <v>31</v>
      </c>
      <c r="G477" s="590">
        <v>2500</v>
      </c>
      <c r="H477" s="571" t="s">
        <v>31</v>
      </c>
      <c r="I477" s="590">
        <v>2500</v>
      </c>
      <c r="J477" s="583" t="s">
        <v>32</v>
      </c>
      <c r="K477" s="670" t="s">
        <v>2206</v>
      </c>
      <c r="L477" s="671" t="s">
        <v>22</v>
      </c>
    </row>
    <row r="478" spans="1:12" ht="144">
      <c r="A478" s="652" t="s">
        <v>50</v>
      </c>
      <c r="B478" s="598" t="s">
        <v>785</v>
      </c>
      <c r="C478" s="590">
        <v>3000</v>
      </c>
      <c r="D478" s="653">
        <v>3000</v>
      </c>
      <c r="E478" s="583" t="s">
        <v>30</v>
      </c>
      <c r="F478" s="571" t="s">
        <v>31</v>
      </c>
      <c r="G478" s="590">
        <v>3000</v>
      </c>
      <c r="H478" s="571" t="s">
        <v>31</v>
      </c>
      <c r="I478" s="590">
        <v>3000</v>
      </c>
      <c r="J478" s="583" t="s">
        <v>32</v>
      </c>
      <c r="K478" s="670" t="s">
        <v>2206</v>
      </c>
      <c r="L478" s="671" t="s">
        <v>22</v>
      </c>
    </row>
    <row r="479" spans="1:12" ht="144">
      <c r="A479" s="652" t="s">
        <v>51</v>
      </c>
      <c r="B479" s="598" t="s">
        <v>711</v>
      </c>
      <c r="C479" s="653">
        <v>4500</v>
      </c>
      <c r="D479" s="657" t="s">
        <v>809</v>
      </c>
      <c r="E479" s="583" t="s">
        <v>30</v>
      </c>
      <c r="F479" s="571" t="s">
        <v>31</v>
      </c>
      <c r="G479" s="590">
        <v>4500</v>
      </c>
      <c r="H479" s="571" t="s">
        <v>31</v>
      </c>
      <c r="I479" s="590">
        <v>4500</v>
      </c>
      <c r="J479" s="583" t="s">
        <v>32</v>
      </c>
      <c r="K479" s="670" t="s">
        <v>2207</v>
      </c>
      <c r="L479" s="671" t="s">
        <v>22</v>
      </c>
    </row>
    <row r="480" spans="1:12" ht="72">
      <c r="A480" s="652" t="s">
        <v>52</v>
      </c>
      <c r="B480" s="598" t="s">
        <v>810</v>
      </c>
      <c r="C480" s="653">
        <v>220800</v>
      </c>
      <c r="D480" s="653">
        <v>216594.43</v>
      </c>
      <c r="E480" s="571" t="s">
        <v>25</v>
      </c>
      <c r="F480" s="571" t="s">
        <v>79</v>
      </c>
      <c r="G480" s="653">
        <v>216300</v>
      </c>
      <c r="H480" s="571" t="s">
        <v>79</v>
      </c>
      <c r="I480" s="653">
        <v>216300</v>
      </c>
      <c r="J480" s="585" t="s">
        <v>27</v>
      </c>
      <c r="K480" s="670" t="s">
        <v>2208</v>
      </c>
      <c r="L480" s="671"/>
    </row>
    <row r="481" spans="1:12" ht="72">
      <c r="A481" s="652" t="s">
        <v>53</v>
      </c>
      <c r="B481" s="598" t="s">
        <v>811</v>
      </c>
      <c r="C481" s="653">
        <v>137800</v>
      </c>
      <c r="D481" s="653">
        <v>137676.71</v>
      </c>
      <c r="E481" s="571" t="s">
        <v>25</v>
      </c>
      <c r="F481" s="571" t="s">
        <v>79</v>
      </c>
      <c r="G481" s="653">
        <v>137500</v>
      </c>
      <c r="H481" s="571" t="s">
        <v>79</v>
      </c>
      <c r="I481" s="653">
        <v>137500</v>
      </c>
      <c r="J481" s="585" t="s">
        <v>27</v>
      </c>
      <c r="K481" s="670" t="s">
        <v>2209</v>
      </c>
      <c r="L481" s="671"/>
    </row>
    <row r="482" spans="1:12" ht="72">
      <c r="A482" s="652" t="s">
        <v>54</v>
      </c>
      <c r="B482" s="598" t="s">
        <v>812</v>
      </c>
      <c r="C482" s="653">
        <v>166000</v>
      </c>
      <c r="D482" s="653">
        <v>165832.51</v>
      </c>
      <c r="E482" s="571" t="s">
        <v>25</v>
      </c>
      <c r="F482" s="571" t="s">
        <v>79</v>
      </c>
      <c r="G482" s="653">
        <v>165500</v>
      </c>
      <c r="H482" s="571" t="s">
        <v>79</v>
      </c>
      <c r="I482" s="653">
        <v>165500</v>
      </c>
      <c r="J482" s="585" t="s">
        <v>27</v>
      </c>
      <c r="K482" s="670" t="s">
        <v>2210</v>
      </c>
      <c r="L482" s="671"/>
    </row>
    <row r="483" spans="1:12" ht="72">
      <c r="A483" s="652" t="s">
        <v>55</v>
      </c>
      <c r="B483" s="598" t="s">
        <v>813</v>
      </c>
      <c r="C483" s="653">
        <v>174100</v>
      </c>
      <c r="D483" s="653">
        <v>173882.95</v>
      </c>
      <c r="E483" s="571" t="s">
        <v>25</v>
      </c>
      <c r="F483" s="571" t="s">
        <v>79</v>
      </c>
      <c r="G483" s="653">
        <v>173500</v>
      </c>
      <c r="H483" s="571" t="s">
        <v>79</v>
      </c>
      <c r="I483" s="653">
        <v>173500</v>
      </c>
      <c r="J483" s="585" t="s">
        <v>27</v>
      </c>
      <c r="K483" s="670" t="s">
        <v>2211</v>
      </c>
      <c r="L483" s="671"/>
    </row>
    <row r="484" spans="1:12" ht="72">
      <c r="A484" s="652" t="s">
        <v>57</v>
      </c>
      <c r="B484" s="598" t="s">
        <v>814</v>
      </c>
      <c r="C484" s="653">
        <v>165500</v>
      </c>
      <c r="D484" s="653">
        <v>164956.73000000001</v>
      </c>
      <c r="E484" s="571" t="s">
        <v>25</v>
      </c>
      <c r="F484" s="571" t="s">
        <v>79</v>
      </c>
      <c r="G484" s="653">
        <v>164700</v>
      </c>
      <c r="H484" s="571" t="s">
        <v>79</v>
      </c>
      <c r="I484" s="653">
        <v>164700</v>
      </c>
      <c r="J484" s="585" t="s">
        <v>27</v>
      </c>
      <c r="K484" s="670" t="s">
        <v>2212</v>
      </c>
      <c r="L484" s="671"/>
    </row>
    <row r="485" spans="1:12" ht="72">
      <c r="A485" s="652" t="s">
        <v>59</v>
      </c>
      <c r="B485" s="598" t="s">
        <v>815</v>
      </c>
      <c r="C485" s="653">
        <v>186200</v>
      </c>
      <c r="D485" s="653">
        <v>185958</v>
      </c>
      <c r="E485" s="571" t="s">
        <v>25</v>
      </c>
      <c r="F485" s="571" t="s">
        <v>79</v>
      </c>
      <c r="G485" s="653">
        <v>185600</v>
      </c>
      <c r="H485" s="571" t="s">
        <v>79</v>
      </c>
      <c r="I485" s="653">
        <v>185600</v>
      </c>
      <c r="J485" s="585" t="s">
        <v>27</v>
      </c>
      <c r="K485" s="670" t="s">
        <v>2213</v>
      </c>
      <c r="L485" s="671"/>
    </row>
    <row r="486" spans="1:12">
      <c r="A486" s="652" t="s">
        <v>60</v>
      </c>
      <c r="B486" s="598" t="s">
        <v>367</v>
      </c>
      <c r="C486" s="590">
        <v>7520</v>
      </c>
      <c r="D486" s="653">
        <v>7520</v>
      </c>
      <c r="E486" s="571" t="s">
        <v>25</v>
      </c>
      <c r="F486" s="585" t="s">
        <v>26</v>
      </c>
      <c r="G486" s="653">
        <v>7520</v>
      </c>
      <c r="H486" s="585" t="s">
        <v>26</v>
      </c>
      <c r="I486" s="653">
        <v>7520</v>
      </c>
      <c r="J486" s="585" t="s">
        <v>27</v>
      </c>
      <c r="K486" s="670" t="s">
        <v>2214</v>
      </c>
      <c r="L486" s="671"/>
    </row>
    <row r="487" spans="1:12" ht="72">
      <c r="A487" s="652" t="s">
        <v>61</v>
      </c>
      <c r="B487" s="598" t="s">
        <v>816</v>
      </c>
      <c r="C487" s="653">
        <v>462000</v>
      </c>
      <c r="D487" s="653">
        <v>461482</v>
      </c>
      <c r="E487" s="571" t="s">
        <v>25</v>
      </c>
      <c r="F487" s="571" t="s">
        <v>79</v>
      </c>
      <c r="G487" s="653">
        <v>461300</v>
      </c>
      <c r="H487" s="571" t="s">
        <v>79</v>
      </c>
      <c r="I487" s="653">
        <v>461300</v>
      </c>
      <c r="J487" s="585" t="s">
        <v>27</v>
      </c>
      <c r="K487" s="670" t="s">
        <v>2215</v>
      </c>
      <c r="L487" s="671"/>
    </row>
    <row r="488" spans="1:12" ht="72">
      <c r="A488" s="652" t="s">
        <v>62</v>
      </c>
      <c r="B488" s="598" t="s">
        <v>817</v>
      </c>
      <c r="C488" s="653">
        <v>188600</v>
      </c>
      <c r="D488" s="653">
        <v>188372.98</v>
      </c>
      <c r="E488" s="571" t="s">
        <v>25</v>
      </c>
      <c r="F488" s="571" t="s">
        <v>79</v>
      </c>
      <c r="G488" s="653">
        <v>188000</v>
      </c>
      <c r="H488" s="571" t="s">
        <v>79</v>
      </c>
      <c r="I488" s="653">
        <v>188000</v>
      </c>
      <c r="J488" s="585" t="s">
        <v>27</v>
      </c>
      <c r="K488" s="670" t="s">
        <v>2216</v>
      </c>
      <c r="L488" s="671"/>
    </row>
    <row r="489" spans="1:12" ht="144">
      <c r="A489" s="652" t="s">
        <v>63</v>
      </c>
      <c r="B489" s="598" t="s">
        <v>103</v>
      </c>
      <c r="C489" s="653">
        <v>2500</v>
      </c>
      <c r="D489" s="653">
        <v>2500</v>
      </c>
      <c r="E489" s="583" t="s">
        <v>30</v>
      </c>
      <c r="F489" s="571" t="s">
        <v>31</v>
      </c>
      <c r="G489" s="590">
        <v>2500</v>
      </c>
      <c r="H489" s="571" t="s">
        <v>31</v>
      </c>
      <c r="I489" s="590">
        <v>2500</v>
      </c>
      <c r="J489" s="583" t="s">
        <v>32</v>
      </c>
      <c r="K489" s="670" t="s">
        <v>2217</v>
      </c>
      <c r="L489" s="671" t="s">
        <v>22</v>
      </c>
    </row>
    <row r="490" spans="1:12">
      <c r="A490" s="652" t="s">
        <v>64</v>
      </c>
      <c r="B490" s="598" t="s">
        <v>818</v>
      </c>
      <c r="C490" s="653">
        <v>17550</v>
      </c>
      <c r="D490" s="653">
        <v>17550</v>
      </c>
      <c r="E490" s="571" t="s">
        <v>25</v>
      </c>
      <c r="F490" s="571" t="s">
        <v>819</v>
      </c>
      <c r="G490" s="653">
        <v>17550</v>
      </c>
      <c r="H490" s="571" t="s">
        <v>819</v>
      </c>
      <c r="I490" s="653">
        <v>17550</v>
      </c>
      <c r="J490" s="585" t="s">
        <v>27</v>
      </c>
      <c r="K490" s="670" t="s">
        <v>2218</v>
      </c>
      <c r="L490" s="671"/>
    </row>
    <row r="491" spans="1:12" ht="144">
      <c r="A491" s="652" t="s">
        <v>65</v>
      </c>
      <c r="B491" s="654" t="s">
        <v>742</v>
      </c>
      <c r="C491" s="653">
        <v>2000</v>
      </c>
      <c r="D491" s="653">
        <v>2000</v>
      </c>
      <c r="E491" s="583" t="s">
        <v>30</v>
      </c>
      <c r="F491" s="571" t="s">
        <v>31</v>
      </c>
      <c r="G491" s="590">
        <f>C491</f>
        <v>2000</v>
      </c>
      <c r="H491" s="571" t="s">
        <v>31</v>
      </c>
      <c r="I491" s="590">
        <f>G491</f>
        <v>2000</v>
      </c>
      <c r="J491" s="583" t="s">
        <v>32</v>
      </c>
      <c r="K491" s="670" t="s">
        <v>2219</v>
      </c>
      <c r="L491" s="671" t="s">
        <v>22</v>
      </c>
    </row>
    <row r="492" spans="1:12">
      <c r="A492" s="652" t="s">
        <v>66</v>
      </c>
      <c r="B492" s="598" t="s">
        <v>820</v>
      </c>
      <c r="C492" s="653">
        <v>15000</v>
      </c>
      <c r="D492" s="653">
        <v>15000</v>
      </c>
      <c r="E492" s="571" t="s">
        <v>25</v>
      </c>
      <c r="F492" s="571" t="s">
        <v>669</v>
      </c>
      <c r="G492" s="653">
        <v>15000</v>
      </c>
      <c r="H492" s="571" t="s">
        <v>669</v>
      </c>
      <c r="I492" s="653">
        <v>15000</v>
      </c>
      <c r="J492" s="585" t="s">
        <v>27</v>
      </c>
      <c r="K492" s="670" t="s">
        <v>2220</v>
      </c>
      <c r="L492" s="671"/>
    </row>
    <row r="493" spans="1:12">
      <c r="A493" s="652" t="s">
        <v>70</v>
      </c>
      <c r="B493" s="598" t="s">
        <v>821</v>
      </c>
      <c r="C493" s="653">
        <v>8000</v>
      </c>
      <c r="D493" s="653">
        <v>8000</v>
      </c>
      <c r="E493" s="571" t="s">
        <v>25</v>
      </c>
      <c r="F493" s="571" t="s">
        <v>198</v>
      </c>
      <c r="G493" s="653">
        <v>8000</v>
      </c>
      <c r="H493" s="571" t="s">
        <v>198</v>
      </c>
      <c r="I493" s="653">
        <v>8000</v>
      </c>
      <c r="J493" s="585" t="s">
        <v>27</v>
      </c>
      <c r="K493" s="670" t="s">
        <v>2221</v>
      </c>
      <c r="L493" s="671"/>
    </row>
    <row r="494" spans="1:12">
      <c r="A494" s="652" t="s">
        <v>71</v>
      </c>
      <c r="B494" s="598" t="s">
        <v>822</v>
      </c>
      <c r="C494" s="653">
        <v>24000</v>
      </c>
      <c r="D494" s="653">
        <v>24000</v>
      </c>
      <c r="E494" s="571" t="s">
        <v>25</v>
      </c>
      <c r="F494" s="571" t="s">
        <v>198</v>
      </c>
      <c r="G494" s="653">
        <v>24000</v>
      </c>
      <c r="H494" s="571" t="s">
        <v>198</v>
      </c>
      <c r="I494" s="653">
        <v>24000</v>
      </c>
      <c r="J494" s="585" t="s">
        <v>27</v>
      </c>
      <c r="K494" s="670" t="s">
        <v>2222</v>
      </c>
      <c r="L494" s="671"/>
    </row>
    <row r="495" spans="1:12">
      <c r="A495" s="652" t="s">
        <v>72</v>
      </c>
      <c r="B495" s="598" t="s">
        <v>823</v>
      </c>
      <c r="C495" s="653">
        <v>2500</v>
      </c>
      <c r="D495" s="653">
        <v>2500</v>
      </c>
      <c r="E495" s="571" t="s">
        <v>25</v>
      </c>
      <c r="F495" s="571" t="s">
        <v>824</v>
      </c>
      <c r="G495" s="653">
        <v>2500</v>
      </c>
      <c r="H495" s="571" t="s">
        <v>824</v>
      </c>
      <c r="I495" s="653">
        <v>2500</v>
      </c>
      <c r="J495" s="585" t="s">
        <v>27</v>
      </c>
      <c r="K495" s="670" t="s">
        <v>2223</v>
      </c>
      <c r="L495" s="671" t="s">
        <v>22</v>
      </c>
    </row>
    <row r="496" spans="1:12">
      <c r="A496" s="652" t="s">
        <v>73</v>
      </c>
      <c r="B496" s="598" t="s">
        <v>825</v>
      </c>
      <c r="C496" s="653">
        <v>34500</v>
      </c>
      <c r="D496" s="653">
        <v>34500</v>
      </c>
      <c r="E496" s="571" t="s">
        <v>25</v>
      </c>
      <c r="F496" s="571" t="s">
        <v>824</v>
      </c>
      <c r="G496" s="653">
        <v>34500</v>
      </c>
      <c r="H496" s="571" t="s">
        <v>824</v>
      </c>
      <c r="I496" s="653">
        <v>34500</v>
      </c>
      <c r="J496" s="585" t="s">
        <v>27</v>
      </c>
      <c r="K496" s="670" t="s">
        <v>2224</v>
      </c>
      <c r="L496" s="671"/>
    </row>
    <row r="497" spans="1:12">
      <c r="A497" s="652" t="s">
        <v>74</v>
      </c>
      <c r="B497" s="598" t="s">
        <v>826</v>
      </c>
      <c r="C497" s="653">
        <v>19500</v>
      </c>
      <c r="D497" s="653">
        <v>19500</v>
      </c>
      <c r="E497" s="571" t="s">
        <v>25</v>
      </c>
      <c r="F497" s="571" t="s">
        <v>827</v>
      </c>
      <c r="G497" s="653">
        <v>19500</v>
      </c>
      <c r="H497" s="571" t="s">
        <v>827</v>
      </c>
      <c r="I497" s="653">
        <v>19500</v>
      </c>
      <c r="J497" s="585" t="s">
        <v>27</v>
      </c>
      <c r="K497" s="670" t="s">
        <v>2225</v>
      </c>
      <c r="L497" s="672"/>
    </row>
    <row r="498" spans="1:12" ht="144">
      <c r="A498" s="652" t="s">
        <v>76</v>
      </c>
      <c r="B498" s="654" t="s">
        <v>742</v>
      </c>
      <c r="C498" s="653">
        <v>2000</v>
      </c>
      <c r="D498" s="657">
        <v>2000</v>
      </c>
      <c r="E498" s="583" t="s">
        <v>30</v>
      </c>
      <c r="F498" s="571" t="s">
        <v>31</v>
      </c>
      <c r="G498" s="590">
        <f>C498</f>
        <v>2000</v>
      </c>
      <c r="H498" s="571" t="s">
        <v>31</v>
      </c>
      <c r="I498" s="590">
        <f>G498</f>
        <v>2000</v>
      </c>
      <c r="J498" s="583" t="s">
        <v>32</v>
      </c>
      <c r="K498" s="670" t="s">
        <v>2226</v>
      </c>
      <c r="L498" s="671" t="s">
        <v>22</v>
      </c>
    </row>
    <row r="499" spans="1:12" s="674" customFormat="1" ht="41.25">
      <c r="A499" s="673"/>
      <c r="C499" s="675">
        <f>SUM(C7:C498)</f>
        <v>39154477.659999996</v>
      </c>
      <c r="D499" s="676"/>
      <c r="E499" s="673"/>
      <c r="F499" s="673"/>
      <c r="G499" s="676"/>
      <c r="H499" s="677"/>
      <c r="I499" s="675">
        <f>SUM(I7:I498)</f>
        <v>34165345.659999996</v>
      </c>
      <c r="J499" s="678"/>
      <c r="L499" s="679"/>
    </row>
    <row r="501" spans="1:12">
      <c r="C501" s="544">
        <f>'สขร1-รวม2568 (2)'!E463</f>
        <v>39154477.659999996</v>
      </c>
    </row>
    <row r="503" spans="1:12">
      <c r="C503" s="544">
        <f>C499-C501</f>
        <v>0</v>
      </c>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4"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5979F-5538-4BE5-96FB-0B7C69C6DB8D}">
  <sheetPr>
    <pageSetUpPr fitToPage="1"/>
  </sheetPr>
  <dimension ref="A1:L42"/>
  <sheetViews>
    <sheetView topLeftCell="A31" zoomScale="46" zoomScaleNormal="46" workbookViewId="0">
      <selection activeCell="H10" sqref="H10"/>
    </sheetView>
  </sheetViews>
  <sheetFormatPr defaultColWidth="9.140625" defaultRowHeight="33"/>
  <cols>
    <col min="1" max="1" width="9.7109375" style="17" customWidth="1"/>
    <col min="2" max="2" width="75.85546875" style="45" customWidth="1"/>
    <col min="3" max="3" width="26.28515625" style="234" customWidth="1"/>
    <col min="4" max="4" width="26.28515625" style="19" customWidth="1"/>
    <col min="5" max="5" width="27.28515625" style="17" customWidth="1"/>
    <col min="6" max="6" width="38.42578125" style="17" customWidth="1"/>
    <col min="7" max="7" width="28.5703125" style="19" customWidth="1"/>
    <col min="8" max="8" width="34.85546875" style="20" customWidth="1"/>
    <col min="9" max="9" width="28.7109375" style="19" customWidth="1"/>
    <col min="10" max="10" width="42.28515625" style="240" customWidth="1"/>
    <col min="11" max="11" width="56.5703125" style="18" customWidth="1"/>
    <col min="12" max="12" width="29.28515625" style="18" customWidth="1"/>
    <col min="13" max="16384" width="9.140625" style="18"/>
  </cols>
  <sheetData>
    <row r="1" spans="1:12">
      <c r="K1" s="22" t="s">
        <v>0</v>
      </c>
    </row>
    <row r="2" spans="1:12">
      <c r="A2" s="491" t="s">
        <v>829</v>
      </c>
      <c r="B2" s="491"/>
      <c r="C2" s="491"/>
      <c r="D2" s="491"/>
      <c r="E2" s="491"/>
      <c r="F2" s="491"/>
      <c r="G2" s="491"/>
      <c r="H2" s="491"/>
      <c r="I2" s="491"/>
      <c r="J2" s="491"/>
      <c r="K2" s="491"/>
    </row>
    <row r="3" spans="1:12">
      <c r="A3" s="491" t="s">
        <v>1</v>
      </c>
      <c r="B3" s="491"/>
      <c r="C3" s="491"/>
      <c r="D3" s="491"/>
      <c r="E3" s="491"/>
      <c r="F3" s="491"/>
      <c r="G3" s="491"/>
      <c r="H3" s="491"/>
      <c r="I3" s="491"/>
      <c r="J3" s="491"/>
      <c r="K3" s="491"/>
    </row>
    <row r="4" spans="1:12">
      <c r="A4" s="491" t="s">
        <v>830</v>
      </c>
      <c r="B4" s="491"/>
      <c r="C4" s="491"/>
      <c r="D4" s="491"/>
      <c r="E4" s="491"/>
      <c r="F4" s="491"/>
      <c r="G4" s="491"/>
      <c r="H4" s="491"/>
      <c r="I4" s="491"/>
      <c r="J4" s="491"/>
      <c r="K4" s="491"/>
    </row>
    <row r="5" spans="1:12" ht="36">
      <c r="A5" s="77" t="s">
        <v>2</v>
      </c>
      <c r="B5" s="78" t="s">
        <v>3</v>
      </c>
      <c r="C5" s="79" t="s">
        <v>4</v>
      </c>
      <c r="D5" s="79" t="s">
        <v>5</v>
      </c>
      <c r="E5" s="77" t="s">
        <v>6</v>
      </c>
      <c r="F5" s="487" t="s">
        <v>7</v>
      </c>
      <c r="G5" s="488"/>
      <c r="H5" s="489" t="s">
        <v>8</v>
      </c>
      <c r="I5" s="490"/>
      <c r="J5" s="80" t="s">
        <v>9</v>
      </c>
      <c r="K5" s="213" t="s">
        <v>10</v>
      </c>
      <c r="L5" s="485" t="s">
        <v>11</v>
      </c>
    </row>
    <row r="6" spans="1:12" ht="36">
      <c r="A6" s="82"/>
      <c r="B6" s="83"/>
      <c r="C6" s="84" t="s">
        <v>12</v>
      </c>
      <c r="D6" s="84" t="s">
        <v>12</v>
      </c>
      <c r="E6" s="85"/>
      <c r="F6" s="85" t="s">
        <v>13</v>
      </c>
      <c r="G6" s="86" t="s">
        <v>14</v>
      </c>
      <c r="H6" s="81" t="s">
        <v>15</v>
      </c>
      <c r="I6" s="86" t="s">
        <v>16</v>
      </c>
      <c r="J6" s="80" t="s">
        <v>17</v>
      </c>
      <c r="K6" s="312" t="s">
        <v>18</v>
      </c>
      <c r="L6" s="486"/>
    </row>
    <row r="7" spans="1:12" ht="66">
      <c r="A7" s="243" t="s">
        <v>19</v>
      </c>
      <c r="B7" s="244" t="s">
        <v>828</v>
      </c>
      <c r="C7" s="245">
        <v>4000</v>
      </c>
      <c r="D7" s="246">
        <v>4000</v>
      </c>
      <c r="E7" s="247" t="s">
        <v>20</v>
      </c>
      <c r="F7" s="248" t="s">
        <v>21</v>
      </c>
      <c r="G7" s="245">
        <v>4000</v>
      </c>
      <c r="H7" s="248" t="s">
        <v>21</v>
      </c>
      <c r="I7" s="245">
        <v>4000</v>
      </c>
      <c r="J7" s="249" t="s">
        <v>82</v>
      </c>
      <c r="K7" s="334" t="s">
        <v>2194</v>
      </c>
      <c r="L7" s="335" t="s">
        <v>22</v>
      </c>
    </row>
    <row r="8" spans="1:12" ht="108">
      <c r="A8" s="243" t="s">
        <v>23</v>
      </c>
      <c r="B8" s="244" t="s">
        <v>787</v>
      </c>
      <c r="C8" s="245">
        <v>4500</v>
      </c>
      <c r="D8" s="246">
        <v>4500</v>
      </c>
      <c r="E8" s="88" t="s">
        <v>30</v>
      </c>
      <c r="F8" s="248" t="s">
        <v>31</v>
      </c>
      <c r="G8" s="245">
        <v>4500</v>
      </c>
      <c r="H8" s="248" t="s">
        <v>31</v>
      </c>
      <c r="I8" s="245">
        <f t="shared" ref="I8" si="0">G8</f>
        <v>4500</v>
      </c>
      <c r="J8" s="247" t="s">
        <v>32</v>
      </c>
      <c r="K8" s="336" t="s">
        <v>2195</v>
      </c>
      <c r="L8" s="335" t="s">
        <v>22</v>
      </c>
    </row>
    <row r="9" spans="1:12" ht="108">
      <c r="A9" s="243" t="s">
        <v>28</v>
      </c>
      <c r="B9" s="244" t="s">
        <v>103</v>
      </c>
      <c r="C9" s="246">
        <v>2500</v>
      </c>
      <c r="D9" s="246">
        <v>2500</v>
      </c>
      <c r="E9" s="88" t="s">
        <v>30</v>
      </c>
      <c r="F9" s="248" t="s">
        <v>31</v>
      </c>
      <c r="G9" s="245">
        <v>2500</v>
      </c>
      <c r="H9" s="248" t="s">
        <v>31</v>
      </c>
      <c r="I9" s="245">
        <v>2500</v>
      </c>
      <c r="J9" s="247" t="s">
        <v>32</v>
      </c>
      <c r="K9" s="336" t="s">
        <v>2196</v>
      </c>
      <c r="L9" s="335" t="s">
        <v>22</v>
      </c>
    </row>
    <row r="10" spans="1:12" ht="108">
      <c r="A10" s="243" t="s">
        <v>33</v>
      </c>
      <c r="B10" s="244" t="s">
        <v>56</v>
      </c>
      <c r="C10" s="245">
        <v>2500</v>
      </c>
      <c r="D10" s="246">
        <v>2500</v>
      </c>
      <c r="E10" s="88" t="s">
        <v>30</v>
      </c>
      <c r="F10" s="248" t="s">
        <v>31</v>
      </c>
      <c r="G10" s="245">
        <v>2500</v>
      </c>
      <c r="H10" s="248" t="s">
        <v>31</v>
      </c>
      <c r="I10" s="245">
        <v>2500</v>
      </c>
      <c r="J10" s="247" t="s">
        <v>32</v>
      </c>
      <c r="K10" s="336" t="s">
        <v>2197</v>
      </c>
      <c r="L10" s="335" t="s">
        <v>22</v>
      </c>
    </row>
    <row r="11" spans="1:12" ht="108">
      <c r="A11" s="243" t="s">
        <v>34</v>
      </c>
      <c r="B11" s="244" t="s">
        <v>801</v>
      </c>
      <c r="C11" s="245">
        <v>4000</v>
      </c>
      <c r="D11" s="246">
        <v>4000</v>
      </c>
      <c r="E11" s="88" t="s">
        <v>30</v>
      </c>
      <c r="F11" s="248" t="s">
        <v>31</v>
      </c>
      <c r="G11" s="245">
        <v>4000</v>
      </c>
      <c r="H11" s="248" t="s">
        <v>31</v>
      </c>
      <c r="I11" s="245">
        <v>4000</v>
      </c>
      <c r="J11" s="247" t="s">
        <v>32</v>
      </c>
      <c r="K11" s="336" t="s">
        <v>2197</v>
      </c>
      <c r="L11" s="335" t="s">
        <v>22</v>
      </c>
    </row>
    <row r="12" spans="1:12">
      <c r="A12" s="243" t="s">
        <v>36</v>
      </c>
      <c r="B12" s="244" t="s">
        <v>802</v>
      </c>
      <c r="C12" s="246">
        <v>2900</v>
      </c>
      <c r="D12" s="246">
        <v>2900</v>
      </c>
      <c r="E12" s="248" t="s">
        <v>25</v>
      </c>
      <c r="F12" s="248" t="s">
        <v>803</v>
      </c>
      <c r="G12" s="245">
        <v>2900</v>
      </c>
      <c r="H12" s="248" t="s">
        <v>803</v>
      </c>
      <c r="I12" s="245">
        <v>2900</v>
      </c>
      <c r="J12" s="253" t="s">
        <v>27</v>
      </c>
      <c r="K12" s="336" t="s">
        <v>2198</v>
      </c>
      <c r="L12" s="335" t="s">
        <v>22</v>
      </c>
    </row>
    <row r="13" spans="1:12">
      <c r="A13" s="243" t="s">
        <v>37</v>
      </c>
      <c r="B13" s="244" t="s">
        <v>804</v>
      </c>
      <c r="C13" s="246">
        <v>2900</v>
      </c>
      <c r="D13" s="246">
        <v>2900</v>
      </c>
      <c r="E13" s="248" t="s">
        <v>25</v>
      </c>
      <c r="F13" s="248" t="s">
        <v>198</v>
      </c>
      <c r="G13" s="245">
        <v>2900</v>
      </c>
      <c r="H13" s="248" t="s">
        <v>198</v>
      </c>
      <c r="I13" s="245">
        <v>2900</v>
      </c>
      <c r="J13" s="253" t="s">
        <v>27</v>
      </c>
      <c r="K13" s="336" t="s">
        <v>2199</v>
      </c>
      <c r="L13" s="335" t="s">
        <v>22</v>
      </c>
    </row>
    <row r="14" spans="1:12">
      <c r="A14" s="243" t="s">
        <v>38</v>
      </c>
      <c r="B14" s="90" t="s">
        <v>92</v>
      </c>
      <c r="C14" s="246">
        <v>35500</v>
      </c>
      <c r="D14" s="246">
        <v>35500</v>
      </c>
      <c r="E14" s="248" t="s">
        <v>25</v>
      </c>
      <c r="F14" s="248" t="s">
        <v>492</v>
      </c>
      <c r="G14" s="246">
        <v>35500</v>
      </c>
      <c r="H14" s="248" t="s">
        <v>492</v>
      </c>
      <c r="I14" s="246">
        <v>35500</v>
      </c>
      <c r="J14" s="253" t="s">
        <v>27</v>
      </c>
      <c r="K14" s="336" t="s">
        <v>2193</v>
      </c>
      <c r="L14" s="337"/>
    </row>
    <row r="15" spans="1:12">
      <c r="A15" s="243" t="s">
        <v>39</v>
      </c>
      <c r="B15" s="244" t="s">
        <v>202</v>
      </c>
      <c r="C15" s="246">
        <v>5560</v>
      </c>
      <c r="D15" s="246">
        <v>5560</v>
      </c>
      <c r="E15" s="248" t="s">
        <v>25</v>
      </c>
      <c r="F15" s="248" t="s">
        <v>198</v>
      </c>
      <c r="G15" s="246">
        <v>5560</v>
      </c>
      <c r="H15" s="248" t="s">
        <v>198</v>
      </c>
      <c r="I15" s="246">
        <v>8730</v>
      </c>
      <c r="J15" s="253" t="s">
        <v>27</v>
      </c>
      <c r="K15" s="336" t="s">
        <v>2200</v>
      </c>
      <c r="L15" s="337"/>
    </row>
    <row r="16" spans="1:12" ht="66">
      <c r="A16" s="243" t="s">
        <v>40</v>
      </c>
      <c r="B16" s="244" t="s">
        <v>805</v>
      </c>
      <c r="C16" s="246">
        <v>235100</v>
      </c>
      <c r="D16" s="246">
        <v>264077.89</v>
      </c>
      <c r="E16" s="248" t="s">
        <v>25</v>
      </c>
      <c r="F16" s="248" t="s">
        <v>102</v>
      </c>
      <c r="G16" s="246">
        <v>235000</v>
      </c>
      <c r="H16" s="248" t="s">
        <v>102</v>
      </c>
      <c r="I16" s="246">
        <v>235000</v>
      </c>
      <c r="J16" s="253" t="s">
        <v>27</v>
      </c>
      <c r="K16" s="336" t="s">
        <v>2201</v>
      </c>
      <c r="L16" s="337"/>
    </row>
    <row r="17" spans="1:12" ht="66">
      <c r="A17" s="243" t="s">
        <v>42</v>
      </c>
      <c r="B17" s="244" t="s">
        <v>807</v>
      </c>
      <c r="C17" s="246">
        <v>42000</v>
      </c>
      <c r="D17" s="246">
        <v>41113.75</v>
      </c>
      <c r="E17" s="248" t="s">
        <v>25</v>
      </c>
      <c r="F17" s="248" t="s">
        <v>102</v>
      </c>
      <c r="G17" s="246">
        <v>41000</v>
      </c>
      <c r="H17" s="248" t="s">
        <v>102</v>
      </c>
      <c r="I17" s="246">
        <v>41000</v>
      </c>
      <c r="J17" s="253" t="s">
        <v>27</v>
      </c>
      <c r="K17" s="336" t="s">
        <v>2202</v>
      </c>
      <c r="L17" s="337"/>
    </row>
    <row r="18" spans="1:12" ht="66">
      <c r="A18" s="243" t="s">
        <v>41</v>
      </c>
      <c r="B18" s="244" t="s">
        <v>806</v>
      </c>
      <c r="C18" s="246">
        <v>401700</v>
      </c>
      <c r="D18" s="246">
        <v>400538.27</v>
      </c>
      <c r="E18" s="248" t="s">
        <v>25</v>
      </c>
      <c r="F18" s="253" t="s">
        <v>174</v>
      </c>
      <c r="G18" s="246">
        <v>400300</v>
      </c>
      <c r="H18" s="253" t="s">
        <v>174</v>
      </c>
      <c r="I18" s="246">
        <v>400300</v>
      </c>
      <c r="J18" s="253" t="s">
        <v>27</v>
      </c>
      <c r="K18" s="336" t="s">
        <v>2203</v>
      </c>
      <c r="L18" s="337"/>
    </row>
    <row r="19" spans="1:12" ht="108">
      <c r="A19" s="243" t="s">
        <v>44</v>
      </c>
      <c r="B19" s="244" t="s">
        <v>714</v>
      </c>
      <c r="C19" s="245">
        <v>2000</v>
      </c>
      <c r="D19" s="246">
        <v>2000</v>
      </c>
      <c r="E19" s="88" t="s">
        <v>30</v>
      </c>
      <c r="F19" s="248" t="s">
        <v>31</v>
      </c>
      <c r="G19" s="245">
        <v>2000</v>
      </c>
      <c r="H19" s="248" t="s">
        <v>31</v>
      </c>
      <c r="I19" s="245">
        <v>2000</v>
      </c>
      <c r="J19" s="247" t="s">
        <v>32</v>
      </c>
      <c r="K19" s="336" t="s">
        <v>2204</v>
      </c>
      <c r="L19" s="335" t="s">
        <v>22</v>
      </c>
    </row>
    <row r="20" spans="1:12" ht="108">
      <c r="A20" s="243" t="s">
        <v>46</v>
      </c>
      <c r="B20" s="244" t="s">
        <v>808</v>
      </c>
      <c r="C20" s="245">
        <v>1000</v>
      </c>
      <c r="D20" s="245">
        <v>1000</v>
      </c>
      <c r="E20" s="88" t="s">
        <v>30</v>
      </c>
      <c r="F20" s="248" t="s">
        <v>31</v>
      </c>
      <c r="G20" s="245">
        <v>1000</v>
      </c>
      <c r="H20" s="248" t="s">
        <v>31</v>
      </c>
      <c r="I20" s="245">
        <f t="shared" ref="I20" si="1">G20</f>
        <v>1000</v>
      </c>
      <c r="J20" s="247" t="s">
        <v>32</v>
      </c>
      <c r="K20" s="336" t="s">
        <v>2205</v>
      </c>
      <c r="L20" s="335" t="s">
        <v>22</v>
      </c>
    </row>
    <row r="21" spans="1:12" ht="108">
      <c r="A21" s="243" t="s">
        <v>48</v>
      </c>
      <c r="B21" s="244" t="s">
        <v>43</v>
      </c>
      <c r="C21" s="245">
        <v>2500</v>
      </c>
      <c r="D21" s="246">
        <v>2500</v>
      </c>
      <c r="E21" s="88" t="s">
        <v>30</v>
      </c>
      <c r="F21" s="248" t="s">
        <v>31</v>
      </c>
      <c r="G21" s="245">
        <v>2500</v>
      </c>
      <c r="H21" s="248" t="s">
        <v>31</v>
      </c>
      <c r="I21" s="245">
        <v>2500</v>
      </c>
      <c r="J21" s="247" t="s">
        <v>32</v>
      </c>
      <c r="K21" s="336" t="s">
        <v>2206</v>
      </c>
      <c r="L21" s="335" t="s">
        <v>22</v>
      </c>
    </row>
    <row r="22" spans="1:12" ht="108">
      <c r="A22" s="243" t="s">
        <v>50</v>
      </c>
      <c r="B22" s="244" t="s">
        <v>785</v>
      </c>
      <c r="C22" s="245">
        <v>3000</v>
      </c>
      <c r="D22" s="246">
        <v>3000</v>
      </c>
      <c r="E22" s="88" t="s">
        <v>30</v>
      </c>
      <c r="F22" s="248" t="s">
        <v>31</v>
      </c>
      <c r="G22" s="245">
        <v>3000</v>
      </c>
      <c r="H22" s="248" t="s">
        <v>31</v>
      </c>
      <c r="I22" s="245">
        <v>3000</v>
      </c>
      <c r="J22" s="247" t="s">
        <v>32</v>
      </c>
      <c r="K22" s="336" t="s">
        <v>2206</v>
      </c>
      <c r="L22" s="335" t="s">
        <v>22</v>
      </c>
    </row>
    <row r="23" spans="1:12" ht="108">
      <c r="A23" s="243" t="s">
        <v>51</v>
      </c>
      <c r="B23" s="244" t="s">
        <v>711</v>
      </c>
      <c r="C23" s="246">
        <v>4500</v>
      </c>
      <c r="D23" s="333" t="s">
        <v>809</v>
      </c>
      <c r="E23" s="88" t="s">
        <v>30</v>
      </c>
      <c r="F23" s="248" t="s">
        <v>31</v>
      </c>
      <c r="G23" s="245">
        <v>4500</v>
      </c>
      <c r="H23" s="248" t="s">
        <v>31</v>
      </c>
      <c r="I23" s="245">
        <v>4500</v>
      </c>
      <c r="J23" s="247" t="s">
        <v>32</v>
      </c>
      <c r="K23" s="336" t="s">
        <v>2207</v>
      </c>
      <c r="L23" s="335" t="s">
        <v>22</v>
      </c>
    </row>
    <row r="24" spans="1:12" ht="66">
      <c r="A24" s="243" t="s">
        <v>52</v>
      </c>
      <c r="B24" s="244" t="s">
        <v>810</v>
      </c>
      <c r="C24" s="246">
        <v>220800</v>
      </c>
      <c r="D24" s="246">
        <v>216594.43</v>
      </c>
      <c r="E24" s="248" t="s">
        <v>25</v>
      </c>
      <c r="F24" s="248" t="s">
        <v>79</v>
      </c>
      <c r="G24" s="246">
        <v>216300</v>
      </c>
      <c r="H24" s="248" t="s">
        <v>79</v>
      </c>
      <c r="I24" s="246">
        <v>216300</v>
      </c>
      <c r="J24" s="253" t="s">
        <v>27</v>
      </c>
      <c r="K24" s="336" t="s">
        <v>2208</v>
      </c>
      <c r="L24" s="337"/>
    </row>
    <row r="25" spans="1:12" ht="66">
      <c r="A25" s="243" t="s">
        <v>53</v>
      </c>
      <c r="B25" s="244" t="s">
        <v>811</v>
      </c>
      <c r="C25" s="246">
        <v>137800</v>
      </c>
      <c r="D25" s="246">
        <v>137676.71</v>
      </c>
      <c r="E25" s="248" t="s">
        <v>25</v>
      </c>
      <c r="F25" s="248" t="s">
        <v>79</v>
      </c>
      <c r="G25" s="246">
        <v>137500</v>
      </c>
      <c r="H25" s="248" t="s">
        <v>79</v>
      </c>
      <c r="I25" s="246">
        <v>137500</v>
      </c>
      <c r="J25" s="253" t="s">
        <v>27</v>
      </c>
      <c r="K25" s="336" t="s">
        <v>2209</v>
      </c>
      <c r="L25" s="337"/>
    </row>
    <row r="26" spans="1:12" ht="66">
      <c r="A26" s="243" t="s">
        <v>54</v>
      </c>
      <c r="B26" s="244" t="s">
        <v>812</v>
      </c>
      <c r="C26" s="246">
        <v>166000</v>
      </c>
      <c r="D26" s="246">
        <v>165832.51</v>
      </c>
      <c r="E26" s="248" t="s">
        <v>25</v>
      </c>
      <c r="F26" s="248" t="s">
        <v>79</v>
      </c>
      <c r="G26" s="246">
        <v>165500</v>
      </c>
      <c r="H26" s="248" t="s">
        <v>79</v>
      </c>
      <c r="I26" s="246">
        <v>165500</v>
      </c>
      <c r="J26" s="253" t="s">
        <v>27</v>
      </c>
      <c r="K26" s="336" t="s">
        <v>2210</v>
      </c>
      <c r="L26" s="337"/>
    </row>
    <row r="27" spans="1:12" ht="66">
      <c r="A27" s="243" t="s">
        <v>55</v>
      </c>
      <c r="B27" s="244" t="s">
        <v>813</v>
      </c>
      <c r="C27" s="246">
        <v>174100</v>
      </c>
      <c r="D27" s="246">
        <v>173882.95</v>
      </c>
      <c r="E27" s="248" t="s">
        <v>25</v>
      </c>
      <c r="F27" s="248" t="s">
        <v>79</v>
      </c>
      <c r="G27" s="246">
        <v>173500</v>
      </c>
      <c r="H27" s="248" t="s">
        <v>79</v>
      </c>
      <c r="I27" s="246">
        <v>173500</v>
      </c>
      <c r="J27" s="253" t="s">
        <v>27</v>
      </c>
      <c r="K27" s="336" t="s">
        <v>2211</v>
      </c>
      <c r="L27" s="337"/>
    </row>
    <row r="28" spans="1:12" ht="66">
      <c r="A28" s="243" t="s">
        <v>57</v>
      </c>
      <c r="B28" s="244" t="s">
        <v>814</v>
      </c>
      <c r="C28" s="246">
        <v>165500</v>
      </c>
      <c r="D28" s="246">
        <v>164956.73000000001</v>
      </c>
      <c r="E28" s="248" t="s">
        <v>25</v>
      </c>
      <c r="F28" s="248" t="s">
        <v>79</v>
      </c>
      <c r="G28" s="246">
        <v>164700</v>
      </c>
      <c r="H28" s="248" t="s">
        <v>79</v>
      </c>
      <c r="I28" s="246">
        <v>164700</v>
      </c>
      <c r="J28" s="253" t="s">
        <v>27</v>
      </c>
      <c r="K28" s="336" t="s">
        <v>2212</v>
      </c>
      <c r="L28" s="337"/>
    </row>
    <row r="29" spans="1:12" ht="66">
      <c r="A29" s="243" t="s">
        <v>59</v>
      </c>
      <c r="B29" s="244" t="s">
        <v>815</v>
      </c>
      <c r="C29" s="246">
        <v>186200</v>
      </c>
      <c r="D29" s="246">
        <v>185958</v>
      </c>
      <c r="E29" s="248" t="s">
        <v>25</v>
      </c>
      <c r="F29" s="248" t="s">
        <v>79</v>
      </c>
      <c r="G29" s="246">
        <v>185600</v>
      </c>
      <c r="H29" s="248" t="s">
        <v>79</v>
      </c>
      <c r="I29" s="246">
        <v>185600</v>
      </c>
      <c r="J29" s="253" t="s">
        <v>27</v>
      </c>
      <c r="K29" s="336" t="s">
        <v>2213</v>
      </c>
      <c r="L29" s="337"/>
    </row>
    <row r="30" spans="1:12">
      <c r="A30" s="243" t="s">
        <v>60</v>
      </c>
      <c r="B30" s="244" t="s">
        <v>367</v>
      </c>
      <c r="C30" s="245">
        <v>7520</v>
      </c>
      <c r="D30" s="246">
        <v>7520</v>
      </c>
      <c r="E30" s="248" t="s">
        <v>25</v>
      </c>
      <c r="F30" s="253" t="s">
        <v>26</v>
      </c>
      <c r="G30" s="246">
        <v>7520</v>
      </c>
      <c r="H30" s="253" t="s">
        <v>26</v>
      </c>
      <c r="I30" s="246">
        <v>7520</v>
      </c>
      <c r="J30" s="253" t="s">
        <v>27</v>
      </c>
      <c r="K30" s="336" t="s">
        <v>2214</v>
      </c>
      <c r="L30" s="337"/>
    </row>
    <row r="31" spans="1:12" ht="66">
      <c r="A31" s="243" t="s">
        <v>61</v>
      </c>
      <c r="B31" s="244" t="s">
        <v>816</v>
      </c>
      <c r="C31" s="246">
        <v>462000</v>
      </c>
      <c r="D31" s="246">
        <v>461482</v>
      </c>
      <c r="E31" s="248" t="s">
        <v>25</v>
      </c>
      <c r="F31" s="248" t="s">
        <v>79</v>
      </c>
      <c r="G31" s="246">
        <v>461300</v>
      </c>
      <c r="H31" s="248" t="s">
        <v>79</v>
      </c>
      <c r="I31" s="246">
        <v>461300</v>
      </c>
      <c r="J31" s="253" t="s">
        <v>27</v>
      </c>
      <c r="K31" s="336" t="s">
        <v>2215</v>
      </c>
      <c r="L31" s="337"/>
    </row>
    <row r="32" spans="1:12" ht="66">
      <c r="A32" s="243" t="s">
        <v>62</v>
      </c>
      <c r="B32" s="244" t="s">
        <v>817</v>
      </c>
      <c r="C32" s="246">
        <v>188600</v>
      </c>
      <c r="D32" s="246">
        <v>188372.98</v>
      </c>
      <c r="E32" s="248" t="s">
        <v>25</v>
      </c>
      <c r="F32" s="248" t="s">
        <v>79</v>
      </c>
      <c r="G32" s="246">
        <v>188000</v>
      </c>
      <c r="H32" s="248" t="s">
        <v>79</v>
      </c>
      <c r="I32" s="246">
        <v>188000</v>
      </c>
      <c r="J32" s="253" t="s">
        <v>27</v>
      </c>
      <c r="K32" s="336" t="s">
        <v>2216</v>
      </c>
      <c r="L32" s="337"/>
    </row>
    <row r="33" spans="1:12" ht="108">
      <c r="A33" s="243" t="s">
        <v>63</v>
      </c>
      <c r="B33" s="244" t="s">
        <v>103</v>
      </c>
      <c r="C33" s="246">
        <v>2500</v>
      </c>
      <c r="D33" s="246">
        <v>2500</v>
      </c>
      <c r="E33" s="88" t="s">
        <v>30</v>
      </c>
      <c r="F33" s="248" t="s">
        <v>31</v>
      </c>
      <c r="G33" s="245">
        <v>2500</v>
      </c>
      <c r="H33" s="248" t="s">
        <v>31</v>
      </c>
      <c r="I33" s="245">
        <v>2500</v>
      </c>
      <c r="J33" s="247" t="s">
        <v>32</v>
      </c>
      <c r="K33" s="336" t="s">
        <v>2217</v>
      </c>
      <c r="L33" s="335" t="s">
        <v>22</v>
      </c>
    </row>
    <row r="34" spans="1:12">
      <c r="A34" s="243" t="s">
        <v>64</v>
      </c>
      <c r="B34" s="244" t="s">
        <v>818</v>
      </c>
      <c r="C34" s="246">
        <v>17550</v>
      </c>
      <c r="D34" s="246">
        <v>17550</v>
      </c>
      <c r="E34" s="248" t="s">
        <v>25</v>
      </c>
      <c r="F34" s="248" t="s">
        <v>819</v>
      </c>
      <c r="G34" s="246">
        <v>17550</v>
      </c>
      <c r="H34" s="248" t="s">
        <v>819</v>
      </c>
      <c r="I34" s="246">
        <v>17550</v>
      </c>
      <c r="J34" s="253" t="s">
        <v>27</v>
      </c>
      <c r="K34" s="336" t="s">
        <v>2218</v>
      </c>
      <c r="L34" s="337"/>
    </row>
    <row r="35" spans="1:12" ht="108">
      <c r="A35" s="243" t="s">
        <v>65</v>
      </c>
      <c r="B35" s="90" t="s">
        <v>742</v>
      </c>
      <c r="C35" s="246">
        <v>2000</v>
      </c>
      <c r="D35" s="246">
        <v>2000</v>
      </c>
      <c r="E35" s="88" t="s">
        <v>30</v>
      </c>
      <c r="F35" s="248" t="s">
        <v>31</v>
      </c>
      <c r="G35" s="245">
        <f>C35</f>
        <v>2000</v>
      </c>
      <c r="H35" s="248" t="s">
        <v>31</v>
      </c>
      <c r="I35" s="245">
        <f>G35</f>
        <v>2000</v>
      </c>
      <c r="J35" s="247" t="s">
        <v>32</v>
      </c>
      <c r="K35" s="336" t="s">
        <v>2219</v>
      </c>
      <c r="L35" s="335" t="s">
        <v>22</v>
      </c>
    </row>
    <row r="36" spans="1:12">
      <c r="A36" s="243" t="s">
        <v>66</v>
      </c>
      <c r="B36" s="244" t="s">
        <v>820</v>
      </c>
      <c r="C36" s="246">
        <v>15000</v>
      </c>
      <c r="D36" s="246">
        <v>15000</v>
      </c>
      <c r="E36" s="248" t="s">
        <v>25</v>
      </c>
      <c r="F36" s="248" t="s">
        <v>669</v>
      </c>
      <c r="G36" s="246">
        <v>15000</v>
      </c>
      <c r="H36" s="248" t="s">
        <v>669</v>
      </c>
      <c r="I36" s="246">
        <v>15000</v>
      </c>
      <c r="J36" s="253" t="s">
        <v>27</v>
      </c>
      <c r="K36" s="336" t="s">
        <v>2220</v>
      </c>
      <c r="L36" s="337"/>
    </row>
    <row r="37" spans="1:12">
      <c r="A37" s="243" t="s">
        <v>70</v>
      </c>
      <c r="B37" s="244" t="s">
        <v>821</v>
      </c>
      <c r="C37" s="246">
        <v>8000</v>
      </c>
      <c r="D37" s="246">
        <v>8000</v>
      </c>
      <c r="E37" s="248" t="s">
        <v>25</v>
      </c>
      <c r="F37" s="248" t="s">
        <v>198</v>
      </c>
      <c r="G37" s="246">
        <v>8000</v>
      </c>
      <c r="H37" s="248" t="s">
        <v>198</v>
      </c>
      <c r="I37" s="246">
        <v>8000</v>
      </c>
      <c r="J37" s="253" t="s">
        <v>27</v>
      </c>
      <c r="K37" s="336" t="s">
        <v>2221</v>
      </c>
      <c r="L37" s="337"/>
    </row>
    <row r="38" spans="1:12">
      <c r="A38" s="243" t="s">
        <v>71</v>
      </c>
      <c r="B38" s="244" t="s">
        <v>822</v>
      </c>
      <c r="C38" s="246">
        <v>24000</v>
      </c>
      <c r="D38" s="246">
        <v>24000</v>
      </c>
      <c r="E38" s="248" t="s">
        <v>25</v>
      </c>
      <c r="F38" s="248" t="s">
        <v>198</v>
      </c>
      <c r="G38" s="246">
        <v>24000</v>
      </c>
      <c r="H38" s="248" t="s">
        <v>198</v>
      </c>
      <c r="I38" s="246">
        <v>24000</v>
      </c>
      <c r="J38" s="253" t="s">
        <v>27</v>
      </c>
      <c r="K38" s="336" t="s">
        <v>2222</v>
      </c>
      <c r="L38" s="337"/>
    </row>
    <row r="39" spans="1:12">
      <c r="A39" s="243" t="s">
        <v>72</v>
      </c>
      <c r="B39" s="244" t="s">
        <v>823</v>
      </c>
      <c r="C39" s="246">
        <v>2500</v>
      </c>
      <c r="D39" s="246">
        <v>2500</v>
      </c>
      <c r="E39" s="248" t="s">
        <v>25</v>
      </c>
      <c r="F39" s="248" t="s">
        <v>824</v>
      </c>
      <c r="G39" s="246">
        <v>2500</v>
      </c>
      <c r="H39" s="248" t="s">
        <v>824</v>
      </c>
      <c r="I39" s="246">
        <v>2500</v>
      </c>
      <c r="J39" s="253" t="s">
        <v>27</v>
      </c>
      <c r="K39" s="336" t="s">
        <v>2223</v>
      </c>
      <c r="L39" s="335" t="s">
        <v>22</v>
      </c>
    </row>
    <row r="40" spans="1:12">
      <c r="A40" s="243" t="s">
        <v>73</v>
      </c>
      <c r="B40" s="244" t="s">
        <v>825</v>
      </c>
      <c r="C40" s="246">
        <v>34500</v>
      </c>
      <c r="D40" s="246">
        <v>34500</v>
      </c>
      <c r="E40" s="248" t="s">
        <v>25</v>
      </c>
      <c r="F40" s="248" t="s">
        <v>824</v>
      </c>
      <c r="G40" s="246">
        <v>34500</v>
      </c>
      <c r="H40" s="248" t="s">
        <v>824</v>
      </c>
      <c r="I40" s="246">
        <v>34500</v>
      </c>
      <c r="J40" s="253" t="s">
        <v>27</v>
      </c>
      <c r="K40" s="336" t="s">
        <v>2224</v>
      </c>
      <c r="L40" s="337"/>
    </row>
    <row r="41" spans="1:12">
      <c r="A41" s="243" t="s">
        <v>74</v>
      </c>
      <c r="B41" s="244" t="s">
        <v>826</v>
      </c>
      <c r="C41" s="246">
        <v>19500</v>
      </c>
      <c r="D41" s="246">
        <v>19500</v>
      </c>
      <c r="E41" s="248" t="s">
        <v>25</v>
      </c>
      <c r="F41" s="248" t="s">
        <v>827</v>
      </c>
      <c r="G41" s="246">
        <v>19500</v>
      </c>
      <c r="H41" s="248" t="s">
        <v>827</v>
      </c>
      <c r="I41" s="246">
        <v>19500</v>
      </c>
      <c r="J41" s="253" t="s">
        <v>27</v>
      </c>
      <c r="K41" s="336" t="s">
        <v>2225</v>
      </c>
      <c r="L41" s="338"/>
    </row>
    <row r="42" spans="1:12" ht="108">
      <c r="A42" s="243" t="s">
        <v>76</v>
      </c>
      <c r="B42" s="90" t="s">
        <v>742</v>
      </c>
      <c r="C42" s="246">
        <v>2000</v>
      </c>
      <c r="D42" s="333">
        <v>2000</v>
      </c>
      <c r="E42" s="88" t="s">
        <v>30</v>
      </c>
      <c r="F42" s="248" t="s">
        <v>31</v>
      </c>
      <c r="G42" s="245">
        <f>C42</f>
        <v>2000</v>
      </c>
      <c r="H42" s="248" t="s">
        <v>31</v>
      </c>
      <c r="I42" s="245">
        <f>G42</f>
        <v>2000</v>
      </c>
      <c r="J42" s="247" t="s">
        <v>32</v>
      </c>
      <c r="K42" s="336" t="s">
        <v>2226</v>
      </c>
      <c r="L42" s="335" t="s">
        <v>22</v>
      </c>
    </row>
  </sheetData>
  <mergeCells count="6">
    <mergeCell ref="L5:L6"/>
    <mergeCell ref="F5:G5"/>
    <mergeCell ref="H5:I5"/>
    <mergeCell ref="A2:K2"/>
    <mergeCell ref="A3:K3"/>
    <mergeCell ref="A4:K4"/>
  </mergeCells>
  <phoneticPr fontId="25" type="noConversion"/>
  <pageMargins left="0.23622047244094499" right="0.23622047244094499" top="0.74803149606299202" bottom="0.74803149606299202" header="0.31496062992126" footer="0.31496062992126"/>
  <pageSetup paperSize="9" scale="34"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8D963-A50D-43E0-8997-940A7E853384}">
  <sheetPr>
    <tabColor rgb="FFFFFF00"/>
    <pageSetUpPr fitToPage="1"/>
  </sheetPr>
  <dimension ref="A1:L53"/>
  <sheetViews>
    <sheetView topLeftCell="A19" zoomScale="71" zoomScaleNormal="71" workbookViewId="0">
      <selection activeCell="F16" sqref="F16"/>
    </sheetView>
  </sheetViews>
  <sheetFormatPr defaultColWidth="9.140625" defaultRowHeight="33"/>
  <cols>
    <col min="1" max="1" width="9.7109375" style="17" customWidth="1"/>
    <col min="2" max="2" width="70.42578125" style="45" customWidth="1"/>
    <col min="3" max="3" width="26.28515625" style="234" customWidth="1"/>
    <col min="4" max="4" width="26.28515625" style="19" customWidth="1"/>
    <col min="5" max="5" width="27.28515625" style="17" customWidth="1"/>
    <col min="6" max="6" width="38.42578125" style="17" customWidth="1"/>
    <col min="7" max="7" width="28.5703125" style="19" customWidth="1"/>
    <col min="8" max="8" width="37.140625" style="20" customWidth="1"/>
    <col min="9" max="9" width="28.7109375" style="19" customWidth="1"/>
    <col min="10" max="10" width="26.7109375" style="240" customWidth="1"/>
    <col min="11" max="11" width="44.140625" style="18" customWidth="1"/>
    <col min="12" max="12" width="29.28515625" style="18" customWidth="1"/>
    <col min="13" max="16384" width="9.140625" style="18"/>
  </cols>
  <sheetData>
    <row r="1" spans="1:12">
      <c r="K1" s="22" t="s">
        <v>0</v>
      </c>
    </row>
    <row r="2" spans="1:12">
      <c r="A2" s="491" t="s">
        <v>799</v>
      </c>
      <c r="B2" s="491"/>
      <c r="C2" s="491"/>
      <c r="D2" s="491"/>
      <c r="E2" s="491"/>
      <c r="F2" s="491"/>
      <c r="G2" s="491"/>
      <c r="H2" s="491"/>
      <c r="I2" s="491"/>
      <c r="J2" s="491"/>
      <c r="K2" s="491"/>
    </row>
    <row r="3" spans="1:12">
      <c r="A3" s="491" t="s">
        <v>1</v>
      </c>
      <c r="B3" s="491"/>
      <c r="C3" s="491"/>
      <c r="D3" s="491"/>
      <c r="E3" s="491"/>
      <c r="F3" s="491"/>
      <c r="G3" s="491"/>
      <c r="H3" s="491"/>
      <c r="I3" s="491"/>
      <c r="J3" s="491"/>
      <c r="K3" s="491"/>
    </row>
    <row r="4" spans="1:12">
      <c r="A4" s="491" t="s">
        <v>800</v>
      </c>
      <c r="B4" s="491"/>
      <c r="C4" s="491"/>
      <c r="D4" s="491"/>
      <c r="E4" s="491"/>
      <c r="F4" s="491"/>
      <c r="G4" s="491"/>
      <c r="H4" s="491"/>
      <c r="I4" s="491"/>
      <c r="J4" s="491"/>
      <c r="K4" s="491"/>
    </row>
    <row r="5" spans="1:12">
      <c r="A5" s="77" t="s">
        <v>2</v>
      </c>
      <c r="B5" s="78" t="s">
        <v>3</v>
      </c>
      <c r="C5" s="79" t="s">
        <v>4</v>
      </c>
      <c r="D5" s="79" t="s">
        <v>5</v>
      </c>
      <c r="E5" s="77" t="s">
        <v>6</v>
      </c>
      <c r="F5" s="487" t="s">
        <v>7</v>
      </c>
      <c r="G5" s="488"/>
      <c r="H5" s="489" t="s">
        <v>8</v>
      </c>
      <c r="I5" s="490"/>
      <c r="J5" s="80" t="s">
        <v>9</v>
      </c>
      <c r="K5" s="81" t="s">
        <v>10</v>
      </c>
      <c r="L5" s="485" t="s">
        <v>11</v>
      </c>
    </row>
    <row r="6" spans="1:12">
      <c r="A6" s="82"/>
      <c r="B6" s="83"/>
      <c r="C6" s="84" t="s">
        <v>12</v>
      </c>
      <c r="D6" s="84" t="s">
        <v>12</v>
      </c>
      <c r="E6" s="85"/>
      <c r="F6" s="85" t="s">
        <v>13</v>
      </c>
      <c r="G6" s="86" t="s">
        <v>14</v>
      </c>
      <c r="H6" s="81" t="s">
        <v>15</v>
      </c>
      <c r="I6" s="86" t="s">
        <v>16</v>
      </c>
      <c r="J6" s="80" t="s">
        <v>17</v>
      </c>
      <c r="K6" s="87" t="s">
        <v>18</v>
      </c>
      <c r="L6" s="486"/>
    </row>
    <row r="7" spans="1:12" ht="66">
      <c r="A7" s="243" t="s">
        <v>19</v>
      </c>
      <c r="B7" s="244" t="s">
        <v>798</v>
      </c>
      <c r="C7" s="245">
        <v>4000</v>
      </c>
      <c r="D7" s="246">
        <v>4000</v>
      </c>
      <c r="E7" s="247" t="s">
        <v>20</v>
      </c>
      <c r="F7" s="248" t="s">
        <v>21</v>
      </c>
      <c r="G7" s="245">
        <v>4000</v>
      </c>
      <c r="H7" s="248" t="s">
        <v>21</v>
      </c>
      <c r="I7" s="245">
        <v>4000</v>
      </c>
      <c r="J7" s="249" t="s">
        <v>82</v>
      </c>
      <c r="K7" s="250">
        <v>25051</v>
      </c>
      <c r="L7" s="251" t="s">
        <v>22</v>
      </c>
    </row>
    <row r="8" spans="1:12" ht="108">
      <c r="A8" s="243" t="s">
        <v>23</v>
      </c>
      <c r="B8" s="244" t="s">
        <v>711</v>
      </c>
      <c r="C8" s="246">
        <v>4500</v>
      </c>
      <c r="D8" s="252">
        <v>4500</v>
      </c>
      <c r="E8" s="88" t="s">
        <v>30</v>
      </c>
      <c r="F8" s="248" t="s">
        <v>31</v>
      </c>
      <c r="G8" s="245">
        <v>4500</v>
      </c>
      <c r="H8" s="248" t="s">
        <v>31</v>
      </c>
      <c r="I8" s="245">
        <v>4500</v>
      </c>
      <c r="J8" s="89" t="s">
        <v>32</v>
      </c>
      <c r="K8" s="250">
        <v>25054</v>
      </c>
      <c r="L8" s="251" t="s">
        <v>22</v>
      </c>
    </row>
    <row r="9" spans="1:12" ht="66">
      <c r="A9" s="243" t="s">
        <v>28</v>
      </c>
      <c r="B9" s="244" t="s">
        <v>760</v>
      </c>
      <c r="C9" s="246">
        <v>1500</v>
      </c>
      <c r="D9" s="252">
        <v>1500</v>
      </c>
      <c r="E9" s="248" t="s">
        <v>25</v>
      </c>
      <c r="F9" s="248" t="s">
        <v>49</v>
      </c>
      <c r="G9" s="245">
        <v>1500</v>
      </c>
      <c r="H9" s="248" t="s">
        <v>49</v>
      </c>
      <c r="I9" s="245">
        <v>1500</v>
      </c>
      <c r="J9" s="253" t="s">
        <v>27</v>
      </c>
      <c r="K9" s="250" t="s">
        <v>761</v>
      </c>
      <c r="L9" s="251" t="s">
        <v>22</v>
      </c>
    </row>
    <row r="10" spans="1:12" ht="66">
      <c r="A10" s="243" t="s">
        <v>33</v>
      </c>
      <c r="B10" s="244" t="s">
        <v>762</v>
      </c>
      <c r="C10" s="246">
        <v>1500</v>
      </c>
      <c r="D10" s="252">
        <v>1500</v>
      </c>
      <c r="E10" s="248" t="s">
        <v>25</v>
      </c>
      <c r="F10" s="248" t="s">
        <v>198</v>
      </c>
      <c r="G10" s="245">
        <v>1500</v>
      </c>
      <c r="H10" s="248" t="s">
        <v>198</v>
      </c>
      <c r="I10" s="245">
        <v>1500</v>
      </c>
      <c r="J10" s="253" t="s">
        <v>27</v>
      </c>
      <c r="K10" s="250" t="s">
        <v>763</v>
      </c>
      <c r="L10" s="251" t="s">
        <v>22</v>
      </c>
    </row>
    <row r="11" spans="1:12">
      <c r="A11" s="243" t="s">
        <v>34</v>
      </c>
      <c r="B11" s="244" t="s">
        <v>764</v>
      </c>
      <c r="C11" s="246">
        <v>8730</v>
      </c>
      <c r="D11" s="246">
        <v>8730</v>
      </c>
      <c r="E11" s="248" t="s">
        <v>25</v>
      </c>
      <c r="F11" s="248" t="s">
        <v>101</v>
      </c>
      <c r="G11" s="246">
        <v>8730</v>
      </c>
      <c r="H11" s="248" t="s">
        <v>101</v>
      </c>
      <c r="I11" s="246">
        <v>8730</v>
      </c>
      <c r="J11" s="253" t="s">
        <v>27</v>
      </c>
      <c r="K11" s="250" t="s">
        <v>765</v>
      </c>
      <c r="L11" s="254"/>
    </row>
    <row r="12" spans="1:12">
      <c r="A12" s="243" t="s">
        <v>36</v>
      </c>
      <c r="B12" s="244" t="s">
        <v>766</v>
      </c>
      <c r="C12" s="246">
        <v>24671</v>
      </c>
      <c r="D12" s="246">
        <v>24671</v>
      </c>
      <c r="E12" s="248" t="s">
        <v>25</v>
      </c>
      <c r="F12" s="248" t="s">
        <v>26</v>
      </c>
      <c r="G12" s="246">
        <v>24671</v>
      </c>
      <c r="H12" s="248" t="s">
        <v>26</v>
      </c>
      <c r="I12" s="246">
        <v>24671</v>
      </c>
      <c r="J12" s="253" t="s">
        <v>27</v>
      </c>
      <c r="K12" s="250" t="s">
        <v>767</v>
      </c>
      <c r="L12" s="254"/>
    </row>
    <row r="13" spans="1:12">
      <c r="A13" s="243" t="s">
        <v>37</v>
      </c>
      <c r="B13" s="244" t="s">
        <v>768</v>
      </c>
      <c r="C13" s="246">
        <v>11490</v>
      </c>
      <c r="D13" s="246">
        <v>11490</v>
      </c>
      <c r="E13" s="248" t="s">
        <v>25</v>
      </c>
      <c r="F13" s="248" t="s">
        <v>88</v>
      </c>
      <c r="G13" s="246">
        <v>11490</v>
      </c>
      <c r="H13" s="248" t="s">
        <v>88</v>
      </c>
      <c r="I13" s="246">
        <v>11490</v>
      </c>
      <c r="J13" s="253" t="s">
        <v>27</v>
      </c>
      <c r="K13" s="250" t="s">
        <v>769</v>
      </c>
      <c r="L13" s="254"/>
    </row>
    <row r="14" spans="1:12">
      <c r="A14" s="243" t="s">
        <v>38</v>
      </c>
      <c r="B14" s="244" t="s">
        <v>770</v>
      </c>
      <c r="C14" s="246">
        <v>12000</v>
      </c>
      <c r="D14" s="246">
        <v>12000</v>
      </c>
      <c r="E14" s="248" t="s">
        <v>25</v>
      </c>
      <c r="F14" s="253" t="s">
        <v>87</v>
      </c>
      <c r="G14" s="246">
        <v>12000</v>
      </c>
      <c r="H14" s="253" t="s">
        <v>87</v>
      </c>
      <c r="I14" s="246">
        <v>12000</v>
      </c>
      <c r="J14" s="253" t="s">
        <v>27</v>
      </c>
      <c r="K14" s="250" t="s">
        <v>771</v>
      </c>
      <c r="L14" s="254"/>
    </row>
    <row r="15" spans="1:12" ht="108">
      <c r="A15" s="243" t="s">
        <v>39</v>
      </c>
      <c r="B15" s="90" t="s">
        <v>742</v>
      </c>
      <c r="C15" s="246">
        <v>2000</v>
      </c>
      <c r="D15" s="252">
        <v>2000</v>
      </c>
      <c r="E15" s="88" t="s">
        <v>30</v>
      </c>
      <c r="F15" s="248" t="s">
        <v>31</v>
      </c>
      <c r="G15" s="245">
        <f>C15</f>
        <v>2000</v>
      </c>
      <c r="H15" s="248" t="s">
        <v>31</v>
      </c>
      <c r="I15" s="245">
        <f>G15</f>
        <v>2000</v>
      </c>
      <c r="J15" s="89" t="s">
        <v>32</v>
      </c>
      <c r="K15" s="250">
        <v>25057</v>
      </c>
      <c r="L15" s="251" t="s">
        <v>22</v>
      </c>
    </row>
    <row r="16" spans="1:12" ht="66">
      <c r="A16" s="243" t="s">
        <v>40</v>
      </c>
      <c r="B16" s="244" t="s">
        <v>772</v>
      </c>
      <c r="C16" s="246">
        <v>367500</v>
      </c>
      <c r="D16" s="255">
        <v>399802.46</v>
      </c>
      <c r="E16" s="248" t="s">
        <v>25</v>
      </c>
      <c r="F16" s="248" t="s">
        <v>174</v>
      </c>
      <c r="G16" s="246">
        <v>367200</v>
      </c>
      <c r="H16" s="248" t="s">
        <v>174</v>
      </c>
      <c r="I16" s="246">
        <v>367200</v>
      </c>
      <c r="J16" s="253" t="s">
        <v>27</v>
      </c>
      <c r="K16" s="250" t="s">
        <v>773</v>
      </c>
      <c r="L16" s="254"/>
    </row>
    <row r="17" spans="1:12" ht="66">
      <c r="A17" s="243" t="s">
        <v>41</v>
      </c>
      <c r="B17" s="244" t="s">
        <v>774</v>
      </c>
      <c r="C17" s="246">
        <v>280600</v>
      </c>
      <c r="D17" s="255">
        <v>311374.73</v>
      </c>
      <c r="E17" s="248" t="s">
        <v>25</v>
      </c>
      <c r="F17" s="248" t="s">
        <v>79</v>
      </c>
      <c r="G17" s="246">
        <v>280500</v>
      </c>
      <c r="H17" s="248" t="s">
        <v>79</v>
      </c>
      <c r="I17" s="246">
        <v>280500</v>
      </c>
      <c r="J17" s="253" t="s">
        <v>27</v>
      </c>
      <c r="K17" s="250" t="s">
        <v>775</v>
      </c>
      <c r="L17" s="254"/>
    </row>
    <row r="18" spans="1:12" ht="108">
      <c r="A18" s="243" t="s">
        <v>42</v>
      </c>
      <c r="B18" s="244" t="s">
        <v>103</v>
      </c>
      <c r="C18" s="246">
        <v>2500</v>
      </c>
      <c r="D18" s="252">
        <v>2500</v>
      </c>
      <c r="E18" s="88" t="s">
        <v>30</v>
      </c>
      <c r="F18" s="248" t="s">
        <v>31</v>
      </c>
      <c r="G18" s="245">
        <v>2500</v>
      </c>
      <c r="H18" s="248" t="s">
        <v>31</v>
      </c>
      <c r="I18" s="245">
        <v>2500</v>
      </c>
      <c r="J18" s="89" t="s">
        <v>32</v>
      </c>
      <c r="K18" s="250">
        <v>25058</v>
      </c>
      <c r="L18" s="251" t="s">
        <v>22</v>
      </c>
    </row>
    <row r="19" spans="1:12" ht="99">
      <c r="A19" s="243" t="s">
        <v>44</v>
      </c>
      <c r="B19" s="244" t="s">
        <v>776</v>
      </c>
      <c r="C19" s="256">
        <v>163000</v>
      </c>
      <c r="D19" s="252">
        <v>150900</v>
      </c>
      <c r="E19" s="248" t="s">
        <v>25</v>
      </c>
      <c r="F19" s="248" t="s">
        <v>79</v>
      </c>
      <c r="G19" s="246">
        <v>150500</v>
      </c>
      <c r="H19" s="248" t="s">
        <v>79</v>
      </c>
      <c r="I19" s="246">
        <v>150500</v>
      </c>
      <c r="J19" s="253" t="s">
        <v>27</v>
      </c>
      <c r="K19" s="250" t="s">
        <v>777</v>
      </c>
      <c r="L19" s="254"/>
    </row>
    <row r="20" spans="1:12" ht="66">
      <c r="A20" s="243" t="s">
        <v>46</v>
      </c>
      <c r="B20" s="244" t="s">
        <v>778</v>
      </c>
      <c r="C20" s="246">
        <v>147800</v>
      </c>
      <c r="D20" s="257">
        <v>162208.32000000001</v>
      </c>
      <c r="E20" s="248" t="s">
        <v>25</v>
      </c>
      <c r="F20" s="248" t="s">
        <v>79</v>
      </c>
      <c r="G20" s="245">
        <f>C20</f>
        <v>147800</v>
      </c>
      <c r="H20" s="248" t="s">
        <v>79</v>
      </c>
      <c r="I20" s="245">
        <f t="shared" ref="I20:I53" si="0">G20</f>
        <v>147800</v>
      </c>
      <c r="J20" s="253" t="s">
        <v>27</v>
      </c>
      <c r="K20" s="250" t="s">
        <v>779</v>
      </c>
      <c r="L20" s="254"/>
    </row>
    <row r="21" spans="1:12">
      <c r="A21" s="243" t="s">
        <v>48</v>
      </c>
      <c r="B21" s="90" t="s">
        <v>780</v>
      </c>
      <c r="C21" s="258">
        <v>3670</v>
      </c>
      <c r="D21" s="258">
        <v>3670</v>
      </c>
      <c r="E21" s="248" t="s">
        <v>25</v>
      </c>
      <c r="F21" s="248" t="s">
        <v>198</v>
      </c>
      <c r="G21" s="258">
        <v>3670</v>
      </c>
      <c r="H21" s="248" t="s">
        <v>198</v>
      </c>
      <c r="I21" s="245">
        <f>G21</f>
        <v>3670</v>
      </c>
      <c r="J21" s="253" t="s">
        <v>27</v>
      </c>
      <c r="K21" s="250" t="s">
        <v>781</v>
      </c>
      <c r="L21" s="251" t="s">
        <v>22</v>
      </c>
    </row>
    <row r="22" spans="1:12">
      <c r="A22" s="243" t="s">
        <v>50</v>
      </c>
      <c r="B22" s="90" t="s">
        <v>782</v>
      </c>
      <c r="C22" s="258">
        <v>1440</v>
      </c>
      <c r="D22" s="258">
        <v>1440</v>
      </c>
      <c r="E22" s="248" t="s">
        <v>25</v>
      </c>
      <c r="F22" s="248" t="s">
        <v>26</v>
      </c>
      <c r="G22" s="258">
        <v>1440</v>
      </c>
      <c r="H22" s="248" t="s">
        <v>26</v>
      </c>
      <c r="I22" s="258">
        <v>1440</v>
      </c>
      <c r="J22" s="253" t="s">
        <v>27</v>
      </c>
      <c r="K22" s="250" t="s">
        <v>783</v>
      </c>
      <c r="L22" s="251" t="s">
        <v>22</v>
      </c>
    </row>
    <row r="23" spans="1:12">
      <c r="A23" s="243" t="s">
        <v>51</v>
      </c>
      <c r="B23" s="244" t="s">
        <v>782</v>
      </c>
      <c r="C23" s="245">
        <v>1500</v>
      </c>
      <c r="D23" s="246">
        <v>1500</v>
      </c>
      <c r="E23" s="248" t="s">
        <v>25</v>
      </c>
      <c r="F23" s="248" t="s">
        <v>669</v>
      </c>
      <c r="G23" s="245">
        <v>1500</v>
      </c>
      <c r="H23" s="248" t="s">
        <v>669</v>
      </c>
      <c r="I23" s="245">
        <v>1500</v>
      </c>
      <c r="J23" s="253" t="s">
        <v>27</v>
      </c>
      <c r="K23" s="250" t="s">
        <v>784</v>
      </c>
      <c r="L23" s="251" t="s">
        <v>22</v>
      </c>
    </row>
    <row r="24" spans="1:12" ht="108">
      <c r="A24" s="243" t="s">
        <v>52</v>
      </c>
      <c r="B24" s="244" t="s">
        <v>785</v>
      </c>
      <c r="C24" s="245">
        <v>3000</v>
      </c>
      <c r="D24" s="246">
        <v>3000</v>
      </c>
      <c r="E24" s="88" t="s">
        <v>30</v>
      </c>
      <c r="F24" s="248" t="s">
        <v>31</v>
      </c>
      <c r="G24" s="245">
        <v>3000</v>
      </c>
      <c r="H24" s="248" t="s">
        <v>31</v>
      </c>
      <c r="I24" s="245">
        <v>3000</v>
      </c>
      <c r="J24" s="89" t="s">
        <v>32</v>
      </c>
      <c r="K24" s="250">
        <v>25064</v>
      </c>
      <c r="L24" s="251" t="s">
        <v>22</v>
      </c>
    </row>
    <row r="25" spans="1:12" ht="108">
      <c r="A25" s="243" t="s">
        <v>53</v>
      </c>
      <c r="B25" s="244" t="s">
        <v>786</v>
      </c>
      <c r="C25" s="245">
        <v>3000</v>
      </c>
      <c r="D25" s="246">
        <v>3000</v>
      </c>
      <c r="E25" s="88" t="s">
        <v>30</v>
      </c>
      <c r="F25" s="248" t="s">
        <v>31</v>
      </c>
      <c r="G25" s="245">
        <v>3000</v>
      </c>
      <c r="H25" s="248" t="s">
        <v>31</v>
      </c>
      <c r="I25" s="245">
        <v>3000</v>
      </c>
      <c r="J25" s="89" t="s">
        <v>32</v>
      </c>
      <c r="K25" s="250">
        <v>25064</v>
      </c>
      <c r="L25" s="251" t="s">
        <v>22</v>
      </c>
    </row>
    <row r="26" spans="1:12" ht="108">
      <c r="A26" s="243" t="s">
        <v>54</v>
      </c>
      <c r="B26" s="244" t="s">
        <v>43</v>
      </c>
      <c r="C26" s="245">
        <v>2500</v>
      </c>
      <c r="D26" s="255">
        <v>2500</v>
      </c>
      <c r="E26" s="88" t="s">
        <v>30</v>
      </c>
      <c r="F26" s="248" t="s">
        <v>31</v>
      </c>
      <c r="G26" s="245">
        <v>2500</v>
      </c>
      <c r="H26" s="248" t="s">
        <v>31</v>
      </c>
      <c r="I26" s="245">
        <v>2500</v>
      </c>
      <c r="J26" s="89" t="s">
        <v>32</v>
      </c>
      <c r="K26" s="250">
        <v>25064</v>
      </c>
      <c r="L26" s="251" t="s">
        <v>22</v>
      </c>
    </row>
    <row r="27" spans="1:12" ht="108">
      <c r="A27" s="243" t="s">
        <v>55</v>
      </c>
      <c r="B27" s="244" t="s">
        <v>56</v>
      </c>
      <c r="C27" s="245">
        <v>2500</v>
      </c>
      <c r="D27" s="255">
        <v>2500</v>
      </c>
      <c r="E27" s="88" t="s">
        <v>30</v>
      </c>
      <c r="F27" s="248" t="s">
        <v>31</v>
      </c>
      <c r="G27" s="245">
        <v>2500</v>
      </c>
      <c r="H27" s="248" t="s">
        <v>31</v>
      </c>
      <c r="I27" s="245">
        <v>2500</v>
      </c>
      <c r="J27" s="89" t="s">
        <v>32</v>
      </c>
      <c r="K27" s="250">
        <v>25065</v>
      </c>
      <c r="L27" s="251" t="s">
        <v>22</v>
      </c>
    </row>
    <row r="28" spans="1:12" ht="108">
      <c r="A28" s="243" t="s">
        <v>57</v>
      </c>
      <c r="B28" s="244" t="s">
        <v>787</v>
      </c>
      <c r="C28" s="245">
        <v>4500</v>
      </c>
      <c r="D28" s="255">
        <v>4500</v>
      </c>
      <c r="E28" s="88" t="s">
        <v>30</v>
      </c>
      <c r="F28" s="248" t="s">
        <v>31</v>
      </c>
      <c r="G28" s="245">
        <v>4500</v>
      </c>
      <c r="H28" s="248" t="s">
        <v>31</v>
      </c>
      <c r="I28" s="245">
        <f t="shared" si="0"/>
        <v>4500</v>
      </c>
      <c r="J28" s="89" t="s">
        <v>32</v>
      </c>
      <c r="K28" s="250">
        <v>25068</v>
      </c>
      <c r="L28" s="251" t="s">
        <v>22</v>
      </c>
    </row>
    <row r="29" spans="1:12" ht="108">
      <c r="A29" s="243" t="s">
        <v>59</v>
      </c>
      <c r="B29" s="244" t="s">
        <v>714</v>
      </c>
      <c r="C29" s="245">
        <v>2000</v>
      </c>
      <c r="D29" s="255">
        <v>2000</v>
      </c>
      <c r="E29" s="91" t="s">
        <v>30</v>
      </c>
      <c r="F29" s="241" t="s">
        <v>31</v>
      </c>
      <c r="G29" s="259">
        <v>2000</v>
      </c>
      <c r="H29" s="241" t="s">
        <v>31</v>
      </c>
      <c r="I29" s="245">
        <v>2000</v>
      </c>
      <c r="J29" s="89" t="s">
        <v>32</v>
      </c>
      <c r="K29" s="250">
        <v>25069</v>
      </c>
      <c r="L29" s="251" t="s">
        <v>22</v>
      </c>
    </row>
    <row r="30" spans="1:12" ht="66">
      <c r="A30" s="243" t="s">
        <v>60</v>
      </c>
      <c r="B30" s="244" t="s">
        <v>788</v>
      </c>
      <c r="C30" s="245">
        <v>879000</v>
      </c>
      <c r="D30" s="255">
        <v>866182.35</v>
      </c>
      <c r="E30" s="248" t="s">
        <v>84</v>
      </c>
      <c r="F30" s="92" t="s">
        <v>832</v>
      </c>
      <c r="G30" s="93">
        <v>600000</v>
      </c>
      <c r="H30" s="248" t="s">
        <v>79</v>
      </c>
      <c r="I30" s="245">
        <v>600000</v>
      </c>
      <c r="J30" s="253" t="s">
        <v>27</v>
      </c>
      <c r="K30" s="250" t="s">
        <v>789</v>
      </c>
      <c r="L30" s="254"/>
    </row>
    <row r="31" spans="1:12">
      <c r="A31" s="243"/>
      <c r="B31" s="244"/>
      <c r="C31" s="245"/>
      <c r="D31" s="255"/>
      <c r="E31" s="248"/>
      <c r="F31" s="92" t="s">
        <v>833</v>
      </c>
      <c r="G31" s="93">
        <v>623000</v>
      </c>
      <c r="H31" s="248"/>
      <c r="I31" s="245"/>
      <c r="J31" s="253"/>
      <c r="K31" s="250"/>
      <c r="L31" s="254"/>
    </row>
    <row r="32" spans="1:12">
      <c r="A32" s="243"/>
      <c r="B32" s="244"/>
      <c r="C32" s="245"/>
      <c r="D32" s="255"/>
      <c r="E32" s="248"/>
      <c r="F32" s="92" t="s">
        <v>834</v>
      </c>
      <c r="G32" s="93">
        <v>700000</v>
      </c>
      <c r="H32" s="248"/>
      <c r="I32" s="245"/>
      <c r="J32" s="253"/>
      <c r="K32" s="250"/>
      <c r="L32" s="254"/>
    </row>
    <row r="33" spans="1:12" ht="54">
      <c r="A33" s="243"/>
      <c r="B33" s="244"/>
      <c r="C33" s="245"/>
      <c r="D33" s="255"/>
      <c r="E33" s="248"/>
      <c r="F33" s="92" t="s">
        <v>835</v>
      </c>
      <c r="G33" s="93">
        <v>746700</v>
      </c>
      <c r="H33" s="248"/>
      <c r="I33" s="245"/>
      <c r="J33" s="253"/>
      <c r="K33" s="250"/>
      <c r="L33" s="254"/>
    </row>
    <row r="34" spans="1:12">
      <c r="A34" s="243"/>
      <c r="B34" s="244"/>
      <c r="C34" s="245"/>
      <c r="D34" s="255"/>
      <c r="E34" s="248"/>
      <c r="F34" s="92" t="s">
        <v>836</v>
      </c>
      <c r="G34" s="93">
        <v>822222</v>
      </c>
      <c r="H34" s="248"/>
      <c r="I34" s="245"/>
      <c r="J34" s="253"/>
      <c r="K34" s="250"/>
      <c r="L34" s="254"/>
    </row>
    <row r="35" spans="1:12">
      <c r="A35" s="243"/>
      <c r="B35" s="244"/>
      <c r="C35" s="245"/>
      <c r="D35" s="255"/>
      <c r="E35" s="248"/>
      <c r="F35" s="92" t="s">
        <v>837</v>
      </c>
      <c r="G35" s="93">
        <v>850000</v>
      </c>
      <c r="H35" s="248"/>
      <c r="I35" s="245"/>
      <c r="J35" s="253"/>
      <c r="K35" s="250"/>
      <c r="L35" s="254"/>
    </row>
    <row r="36" spans="1:12">
      <c r="A36" s="243"/>
      <c r="B36" s="244"/>
      <c r="C36" s="245"/>
      <c r="D36" s="255"/>
      <c r="E36" s="248"/>
      <c r="F36" s="92" t="s">
        <v>838</v>
      </c>
      <c r="G36" s="93">
        <v>850000</v>
      </c>
      <c r="H36" s="248"/>
      <c r="I36" s="245"/>
      <c r="J36" s="253"/>
      <c r="K36" s="250"/>
      <c r="L36" s="254"/>
    </row>
    <row r="37" spans="1:12">
      <c r="A37" s="243"/>
      <c r="B37" s="244"/>
      <c r="C37" s="245"/>
      <c r="D37" s="255"/>
      <c r="E37" s="248"/>
      <c r="F37" s="92" t="s">
        <v>839</v>
      </c>
      <c r="G37" s="93">
        <v>875000</v>
      </c>
      <c r="H37" s="248"/>
      <c r="I37" s="245"/>
      <c r="J37" s="253"/>
      <c r="K37" s="250"/>
      <c r="L37" s="254"/>
    </row>
    <row r="38" spans="1:12" ht="66">
      <c r="A38" s="243" t="s">
        <v>61</v>
      </c>
      <c r="B38" s="244" t="s">
        <v>790</v>
      </c>
      <c r="C38" s="245">
        <v>1434200</v>
      </c>
      <c r="D38" s="255">
        <v>1395492.56</v>
      </c>
      <c r="E38" s="260" t="s">
        <v>84</v>
      </c>
      <c r="F38" s="94" t="s">
        <v>840</v>
      </c>
      <c r="G38" s="95">
        <v>944444</v>
      </c>
      <c r="H38" s="261" t="s">
        <v>85</v>
      </c>
      <c r="I38" s="245">
        <v>944444</v>
      </c>
      <c r="J38" s="253" t="s">
        <v>27</v>
      </c>
      <c r="K38" s="250" t="s">
        <v>791</v>
      </c>
      <c r="L38" s="254"/>
    </row>
    <row r="39" spans="1:12">
      <c r="A39" s="243"/>
      <c r="B39" s="244">
        <v>68069242551</v>
      </c>
      <c r="C39" s="245"/>
      <c r="D39" s="255"/>
      <c r="E39" s="262"/>
      <c r="F39" s="92" t="s">
        <v>833</v>
      </c>
      <c r="G39" s="96">
        <v>990000</v>
      </c>
      <c r="H39" s="263"/>
      <c r="I39" s="245"/>
      <c r="J39" s="253"/>
      <c r="K39" s="250"/>
      <c r="L39" s="254"/>
    </row>
    <row r="40" spans="1:12">
      <c r="A40" s="243"/>
      <c r="B40" s="244"/>
      <c r="C40" s="245"/>
      <c r="D40" s="255"/>
      <c r="E40" s="262"/>
      <c r="F40" s="92" t="s">
        <v>834</v>
      </c>
      <c r="G40" s="96">
        <v>1000000</v>
      </c>
      <c r="H40" s="263"/>
      <c r="I40" s="245"/>
      <c r="J40" s="253"/>
      <c r="K40" s="250"/>
      <c r="L40" s="254"/>
    </row>
    <row r="41" spans="1:12">
      <c r="A41" s="243"/>
      <c r="B41" s="244"/>
      <c r="C41" s="245"/>
      <c r="D41" s="255"/>
      <c r="E41" s="262"/>
      <c r="F41" s="92" t="s">
        <v>836</v>
      </c>
      <c r="G41" s="96">
        <v>1199999</v>
      </c>
      <c r="H41" s="263"/>
      <c r="I41" s="245"/>
      <c r="J41" s="253"/>
      <c r="K41" s="250"/>
      <c r="L41" s="254"/>
    </row>
    <row r="42" spans="1:12" ht="54">
      <c r="A42" s="243"/>
      <c r="B42" s="244"/>
      <c r="C42" s="245"/>
      <c r="D42" s="255"/>
      <c r="E42" s="262"/>
      <c r="F42" s="92" t="s">
        <v>841</v>
      </c>
      <c r="G42" s="96">
        <v>1222000</v>
      </c>
      <c r="H42" s="263"/>
      <c r="I42" s="245"/>
      <c r="J42" s="253"/>
      <c r="K42" s="250"/>
      <c r="L42" s="254"/>
    </row>
    <row r="43" spans="1:12">
      <c r="A43" s="243"/>
      <c r="B43" s="244"/>
      <c r="C43" s="245"/>
      <c r="D43" s="255"/>
      <c r="E43" s="262"/>
      <c r="F43" s="92" t="s">
        <v>838</v>
      </c>
      <c r="G43" s="96">
        <v>1250000</v>
      </c>
      <c r="H43" s="263"/>
      <c r="I43" s="245"/>
      <c r="J43" s="253"/>
      <c r="K43" s="250"/>
      <c r="L43" s="254"/>
    </row>
    <row r="44" spans="1:12">
      <c r="A44" s="243"/>
      <c r="B44" s="244"/>
      <c r="C44" s="245"/>
      <c r="D44" s="255"/>
      <c r="E44" s="262"/>
      <c r="F44" s="97" t="s">
        <v>839</v>
      </c>
      <c r="G44" s="98">
        <v>1276000</v>
      </c>
      <c r="H44" s="263"/>
      <c r="I44" s="245"/>
      <c r="J44" s="253"/>
      <c r="K44" s="250"/>
      <c r="L44" s="254"/>
    </row>
    <row r="45" spans="1:12" ht="66">
      <c r="A45" s="243" t="s">
        <v>62</v>
      </c>
      <c r="B45" s="244" t="s">
        <v>792</v>
      </c>
      <c r="C45" s="245">
        <v>1014700</v>
      </c>
      <c r="D45" s="255">
        <v>1003179.65</v>
      </c>
      <c r="E45" s="262" t="s">
        <v>84</v>
      </c>
      <c r="F45" s="99" t="s">
        <v>840</v>
      </c>
      <c r="G45" s="96">
        <v>673333</v>
      </c>
      <c r="H45" s="263" t="s">
        <v>85</v>
      </c>
      <c r="I45" s="245">
        <v>673333</v>
      </c>
      <c r="J45" s="253" t="s">
        <v>27</v>
      </c>
      <c r="K45" s="250" t="s">
        <v>793</v>
      </c>
      <c r="L45" s="254"/>
    </row>
    <row r="46" spans="1:12">
      <c r="A46" s="243"/>
      <c r="B46" s="244"/>
      <c r="C46" s="245"/>
      <c r="D46" s="255"/>
      <c r="E46" s="262"/>
      <c r="F46" s="99" t="s">
        <v>842</v>
      </c>
      <c r="G46" s="96">
        <v>690000</v>
      </c>
      <c r="H46" s="263"/>
      <c r="I46" s="245"/>
      <c r="J46" s="253"/>
      <c r="K46" s="250"/>
      <c r="L46" s="254"/>
    </row>
    <row r="47" spans="1:12">
      <c r="A47" s="243"/>
      <c r="B47" s="244"/>
      <c r="C47" s="245"/>
      <c r="D47" s="255"/>
      <c r="E47" s="262"/>
      <c r="F47" s="99" t="s">
        <v>834</v>
      </c>
      <c r="G47" s="96">
        <v>800000</v>
      </c>
      <c r="H47" s="263"/>
      <c r="I47" s="245"/>
      <c r="J47" s="253"/>
      <c r="K47" s="250"/>
      <c r="L47" s="254"/>
    </row>
    <row r="48" spans="1:12">
      <c r="A48" s="243"/>
      <c r="B48" s="244"/>
      <c r="C48" s="245"/>
      <c r="D48" s="255"/>
      <c r="E48" s="262"/>
      <c r="F48" s="99" t="s">
        <v>843</v>
      </c>
      <c r="G48" s="96">
        <v>842400</v>
      </c>
      <c r="H48" s="263"/>
      <c r="I48" s="245"/>
      <c r="J48" s="253"/>
      <c r="K48" s="250"/>
      <c r="L48" s="254"/>
    </row>
    <row r="49" spans="1:12">
      <c r="A49" s="243"/>
      <c r="B49" s="244"/>
      <c r="C49" s="245"/>
      <c r="D49" s="255"/>
      <c r="E49" s="262"/>
      <c r="F49" s="99" t="s">
        <v>841</v>
      </c>
      <c r="G49" s="96">
        <v>866000</v>
      </c>
      <c r="H49" s="263"/>
      <c r="I49" s="245"/>
      <c r="J49" s="253"/>
      <c r="K49" s="250"/>
      <c r="L49" s="254"/>
    </row>
    <row r="50" spans="1:12">
      <c r="A50" s="243"/>
      <c r="B50" s="244"/>
      <c r="C50" s="245"/>
      <c r="D50" s="255"/>
      <c r="E50" s="262"/>
      <c r="F50" s="99" t="s">
        <v>844</v>
      </c>
      <c r="G50" s="96">
        <v>977777</v>
      </c>
      <c r="H50" s="263"/>
      <c r="I50" s="245"/>
      <c r="J50" s="253"/>
      <c r="K50" s="250"/>
      <c r="L50" s="254"/>
    </row>
    <row r="51" spans="1:12">
      <c r="A51" s="243" t="s">
        <v>63</v>
      </c>
      <c r="B51" s="244" t="s">
        <v>794</v>
      </c>
      <c r="C51" s="245">
        <v>12000</v>
      </c>
      <c r="D51" s="245">
        <v>12000</v>
      </c>
      <c r="E51" s="248" t="s">
        <v>25</v>
      </c>
      <c r="F51" s="248" t="s">
        <v>75</v>
      </c>
      <c r="G51" s="245">
        <v>12000</v>
      </c>
      <c r="H51" s="248" t="s">
        <v>75</v>
      </c>
      <c r="I51" s="245">
        <v>12000</v>
      </c>
      <c r="J51" s="253" t="s">
        <v>27</v>
      </c>
      <c r="K51" s="250" t="s">
        <v>795</v>
      </c>
      <c r="L51" s="254"/>
    </row>
    <row r="52" spans="1:12" ht="165">
      <c r="A52" s="243" t="s">
        <v>64</v>
      </c>
      <c r="B52" s="244" t="s">
        <v>747</v>
      </c>
      <c r="C52" s="245">
        <v>112065.14</v>
      </c>
      <c r="D52" s="245">
        <v>112065.14</v>
      </c>
      <c r="E52" s="249" t="s">
        <v>67</v>
      </c>
      <c r="F52" s="248" t="s">
        <v>68</v>
      </c>
      <c r="G52" s="245">
        <f t="shared" ref="G52:G53" si="1">C52</f>
        <v>112065.14</v>
      </c>
      <c r="H52" s="248" t="s">
        <v>68</v>
      </c>
      <c r="I52" s="245">
        <f t="shared" si="0"/>
        <v>112065.14</v>
      </c>
      <c r="J52" s="253" t="s">
        <v>831</v>
      </c>
      <c r="K52" s="250" t="s">
        <v>796</v>
      </c>
      <c r="L52" s="254"/>
    </row>
    <row r="53" spans="1:12" ht="165">
      <c r="A53" s="243" t="s">
        <v>65</v>
      </c>
      <c r="B53" s="264" t="s">
        <v>749</v>
      </c>
      <c r="C53" s="245">
        <v>26646.18</v>
      </c>
      <c r="D53" s="245">
        <v>26646.18</v>
      </c>
      <c r="E53" s="249" t="s">
        <v>67</v>
      </c>
      <c r="F53" s="248" t="s">
        <v>68</v>
      </c>
      <c r="G53" s="245">
        <f t="shared" si="1"/>
        <v>26646.18</v>
      </c>
      <c r="H53" s="248" t="s">
        <v>68</v>
      </c>
      <c r="I53" s="245">
        <f t="shared" si="0"/>
        <v>26646.18</v>
      </c>
      <c r="J53" s="253" t="s">
        <v>831</v>
      </c>
      <c r="K53" s="250" t="s">
        <v>797</v>
      </c>
      <c r="L53" s="254"/>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7"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C5815-B181-44AB-93E4-8F63C741EABD}">
  <sheetPr>
    <tabColor rgb="FFFFFF00"/>
    <pageSetUpPr fitToPage="1"/>
  </sheetPr>
  <dimension ref="A1:L46"/>
  <sheetViews>
    <sheetView topLeftCell="A8" zoomScale="58" zoomScaleNormal="58" workbookViewId="0">
      <selection activeCell="D14" sqref="D14"/>
    </sheetView>
  </sheetViews>
  <sheetFormatPr defaultColWidth="32.140625" defaultRowHeight="39"/>
  <cols>
    <col min="1" max="1" width="13.140625" style="46" bestFit="1" customWidth="1"/>
    <col min="2" max="2" width="79.42578125" style="47" customWidth="1"/>
    <col min="3" max="3" width="41" style="62" bestFit="1" customWidth="1"/>
    <col min="4" max="4" width="20.5703125" style="61" bestFit="1" customWidth="1"/>
    <col min="5" max="5" width="43.28515625" style="46" customWidth="1"/>
    <col min="6" max="6" width="40.28515625" style="46" customWidth="1"/>
    <col min="7" max="7" width="32.140625" style="61"/>
    <col min="8" max="8" width="41" style="50" bestFit="1" customWidth="1"/>
    <col min="9" max="9" width="44" style="61" bestFit="1" customWidth="1"/>
    <col min="10" max="10" width="47.140625" style="51" customWidth="1"/>
    <col min="11" max="11" width="48.85546875" style="53" customWidth="1"/>
    <col min="12" max="12" width="38" style="53" customWidth="1"/>
    <col min="13" max="16384" width="32.140625" style="53"/>
  </cols>
  <sheetData>
    <row r="1" spans="1:12">
      <c r="K1" s="52" t="s">
        <v>0</v>
      </c>
    </row>
    <row r="2" spans="1:12">
      <c r="A2" s="493" t="s">
        <v>758</v>
      </c>
      <c r="B2" s="493"/>
      <c r="C2" s="493"/>
      <c r="D2" s="493"/>
      <c r="E2" s="493"/>
      <c r="F2" s="493"/>
      <c r="G2" s="493"/>
      <c r="H2" s="493"/>
      <c r="I2" s="493"/>
      <c r="J2" s="493"/>
      <c r="K2" s="493"/>
    </row>
    <row r="3" spans="1:12">
      <c r="A3" s="493" t="s">
        <v>1</v>
      </c>
      <c r="B3" s="493"/>
      <c r="C3" s="493"/>
      <c r="D3" s="493"/>
      <c r="E3" s="493"/>
      <c r="F3" s="493"/>
      <c r="G3" s="493"/>
      <c r="H3" s="493"/>
      <c r="I3" s="493"/>
      <c r="J3" s="493"/>
      <c r="K3" s="493"/>
    </row>
    <row r="4" spans="1:12">
      <c r="A4" s="493" t="s">
        <v>759</v>
      </c>
      <c r="B4" s="493"/>
      <c r="C4" s="493"/>
      <c r="D4" s="493"/>
      <c r="E4" s="493"/>
      <c r="F4" s="493"/>
      <c r="G4" s="493"/>
      <c r="H4" s="493"/>
      <c r="I4" s="493"/>
      <c r="J4" s="493"/>
      <c r="K4" s="493"/>
    </row>
    <row r="5" spans="1:12">
      <c r="A5" s="70" t="s">
        <v>2</v>
      </c>
      <c r="B5" s="71" t="s">
        <v>3</v>
      </c>
      <c r="C5" s="72" t="s">
        <v>4</v>
      </c>
      <c r="D5" s="72" t="s">
        <v>5</v>
      </c>
      <c r="E5" s="70" t="s">
        <v>6</v>
      </c>
      <c r="F5" s="492" t="s">
        <v>7</v>
      </c>
      <c r="G5" s="492"/>
      <c r="H5" s="494" t="s">
        <v>8</v>
      </c>
      <c r="I5" s="495"/>
      <c r="J5" s="55" t="s">
        <v>9</v>
      </c>
      <c r="K5" s="54" t="s">
        <v>10</v>
      </c>
      <c r="L5" s="492" t="s">
        <v>11</v>
      </c>
    </row>
    <row r="6" spans="1:12">
      <c r="A6" s="73"/>
      <c r="B6" s="74"/>
      <c r="C6" s="75" t="s">
        <v>12</v>
      </c>
      <c r="D6" s="75" t="s">
        <v>12</v>
      </c>
      <c r="E6" s="76"/>
      <c r="F6" s="54" t="s">
        <v>13</v>
      </c>
      <c r="G6" s="56" t="s">
        <v>14</v>
      </c>
      <c r="H6" s="54" t="s">
        <v>15</v>
      </c>
      <c r="I6" s="56" t="s">
        <v>16</v>
      </c>
      <c r="J6" s="55" t="s">
        <v>17</v>
      </c>
      <c r="K6" s="58" t="s">
        <v>18</v>
      </c>
      <c r="L6" s="492"/>
    </row>
    <row r="7" spans="1:12" ht="78">
      <c r="A7" s="381" t="s">
        <v>19</v>
      </c>
      <c r="B7" s="147" t="s">
        <v>757</v>
      </c>
      <c r="C7" s="145">
        <v>4000</v>
      </c>
      <c r="D7" s="305">
        <v>4000</v>
      </c>
      <c r="E7" s="149" t="s">
        <v>20</v>
      </c>
      <c r="F7" s="57" t="s">
        <v>21</v>
      </c>
      <c r="G7" s="145">
        <v>4000</v>
      </c>
      <c r="H7" s="57" t="s">
        <v>21</v>
      </c>
      <c r="I7" s="145">
        <v>4000</v>
      </c>
      <c r="J7" s="207" t="s">
        <v>274</v>
      </c>
      <c r="K7" s="150">
        <v>25020</v>
      </c>
      <c r="L7" s="151" t="s">
        <v>22</v>
      </c>
    </row>
    <row r="8" spans="1:12">
      <c r="A8" s="381" t="s">
        <v>23</v>
      </c>
      <c r="B8" s="147" t="s">
        <v>262</v>
      </c>
      <c r="C8" s="305">
        <v>9800</v>
      </c>
      <c r="D8" s="305">
        <v>9800</v>
      </c>
      <c r="E8" s="57" t="s">
        <v>25</v>
      </c>
      <c r="F8" s="57" t="s">
        <v>87</v>
      </c>
      <c r="G8" s="145">
        <v>9800</v>
      </c>
      <c r="H8" s="57" t="s">
        <v>87</v>
      </c>
      <c r="I8" s="145">
        <v>9800</v>
      </c>
      <c r="J8" s="57" t="s">
        <v>27</v>
      </c>
      <c r="K8" s="150" t="s">
        <v>705</v>
      </c>
      <c r="L8" s="151"/>
    </row>
    <row r="9" spans="1:12" ht="78">
      <c r="A9" s="381" t="s">
        <v>28</v>
      </c>
      <c r="B9" s="147" t="s">
        <v>706</v>
      </c>
      <c r="C9" s="305">
        <v>1150</v>
      </c>
      <c r="D9" s="305">
        <v>1150</v>
      </c>
      <c r="E9" s="57" t="s">
        <v>25</v>
      </c>
      <c r="F9" s="57" t="s">
        <v>112</v>
      </c>
      <c r="G9" s="145">
        <v>1150</v>
      </c>
      <c r="H9" s="57" t="s">
        <v>112</v>
      </c>
      <c r="I9" s="145">
        <v>1150</v>
      </c>
      <c r="J9" s="57" t="s">
        <v>27</v>
      </c>
      <c r="K9" s="150" t="s">
        <v>707</v>
      </c>
      <c r="L9" s="151"/>
    </row>
    <row r="10" spans="1:12" ht="117">
      <c r="A10" s="381" t="s">
        <v>33</v>
      </c>
      <c r="B10" s="147" t="s">
        <v>708</v>
      </c>
      <c r="C10" s="305">
        <v>9000</v>
      </c>
      <c r="D10" s="305">
        <v>9000</v>
      </c>
      <c r="E10" s="57" t="s">
        <v>25</v>
      </c>
      <c r="F10" s="57" t="s">
        <v>709</v>
      </c>
      <c r="G10" s="145">
        <v>9000</v>
      </c>
      <c r="H10" s="57" t="s">
        <v>709</v>
      </c>
      <c r="I10" s="145">
        <v>9000</v>
      </c>
      <c r="J10" s="57" t="s">
        <v>27</v>
      </c>
      <c r="K10" s="150" t="s">
        <v>710</v>
      </c>
      <c r="L10" s="151"/>
    </row>
    <row r="11" spans="1:12" ht="156">
      <c r="A11" s="381" t="s">
        <v>34</v>
      </c>
      <c r="B11" s="147" t="s">
        <v>711</v>
      </c>
      <c r="C11" s="305">
        <v>4500</v>
      </c>
      <c r="D11" s="305">
        <v>4500</v>
      </c>
      <c r="E11" s="149" t="s">
        <v>30</v>
      </c>
      <c r="F11" s="57" t="s">
        <v>31</v>
      </c>
      <c r="G11" s="145">
        <v>4500</v>
      </c>
      <c r="H11" s="57" t="s">
        <v>31</v>
      </c>
      <c r="I11" s="145">
        <v>4500</v>
      </c>
      <c r="J11" s="149" t="s">
        <v>32</v>
      </c>
      <c r="K11" s="150">
        <v>25026</v>
      </c>
      <c r="L11" s="151" t="s">
        <v>22</v>
      </c>
    </row>
    <row r="12" spans="1:12" ht="156">
      <c r="A12" s="381" t="s">
        <v>36</v>
      </c>
      <c r="B12" s="147" t="s">
        <v>712</v>
      </c>
      <c r="C12" s="305">
        <v>2500</v>
      </c>
      <c r="D12" s="305">
        <v>2500</v>
      </c>
      <c r="E12" s="149" t="s">
        <v>30</v>
      </c>
      <c r="F12" s="57" t="s">
        <v>31</v>
      </c>
      <c r="G12" s="145">
        <v>2500</v>
      </c>
      <c r="H12" s="57" t="s">
        <v>31</v>
      </c>
      <c r="I12" s="145">
        <v>2500</v>
      </c>
      <c r="J12" s="149" t="s">
        <v>32</v>
      </c>
      <c r="K12" s="150">
        <v>25026</v>
      </c>
      <c r="L12" s="151" t="s">
        <v>22</v>
      </c>
    </row>
    <row r="13" spans="1:12" ht="156">
      <c r="A13" s="381" t="s">
        <v>37</v>
      </c>
      <c r="B13" s="147" t="s">
        <v>713</v>
      </c>
      <c r="C13" s="305">
        <v>3000</v>
      </c>
      <c r="D13" s="305">
        <v>3000</v>
      </c>
      <c r="E13" s="149" t="s">
        <v>30</v>
      </c>
      <c r="F13" s="57" t="s">
        <v>31</v>
      </c>
      <c r="G13" s="145">
        <v>3000</v>
      </c>
      <c r="H13" s="57" t="s">
        <v>31</v>
      </c>
      <c r="I13" s="145">
        <v>3000</v>
      </c>
      <c r="J13" s="149" t="s">
        <v>32</v>
      </c>
      <c r="K13" s="150">
        <v>25026</v>
      </c>
      <c r="L13" s="151" t="s">
        <v>22</v>
      </c>
    </row>
    <row r="14" spans="1:12" ht="156">
      <c r="A14" s="381" t="s">
        <v>38</v>
      </c>
      <c r="B14" s="147" t="s">
        <v>714</v>
      </c>
      <c r="C14" s="305">
        <v>2000</v>
      </c>
      <c r="D14" s="305">
        <v>2000</v>
      </c>
      <c r="E14" s="149" t="s">
        <v>30</v>
      </c>
      <c r="F14" s="57" t="s">
        <v>31</v>
      </c>
      <c r="G14" s="145">
        <v>2000</v>
      </c>
      <c r="H14" s="57" t="s">
        <v>31</v>
      </c>
      <c r="I14" s="145">
        <v>2000</v>
      </c>
      <c r="J14" s="149" t="s">
        <v>32</v>
      </c>
      <c r="K14" s="150">
        <v>25027</v>
      </c>
      <c r="L14" s="151" t="s">
        <v>22</v>
      </c>
    </row>
    <row r="15" spans="1:12" ht="78">
      <c r="A15" s="381" t="s">
        <v>39</v>
      </c>
      <c r="B15" s="306" t="s">
        <v>715</v>
      </c>
      <c r="C15" s="305">
        <v>1050</v>
      </c>
      <c r="D15" s="305">
        <v>1050</v>
      </c>
      <c r="E15" s="57" t="s">
        <v>25</v>
      </c>
      <c r="F15" s="57" t="s">
        <v>112</v>
      </c>
      <c r="G15" s="145">
        <f>C15</f>
        <v>1050</v>
      </c>
      <c r="H15" s="57" t="s">
        <v>112</v>
      </c>
      <c r="I15" s="145">
        <f>G15</f>
        <v>1050</v>
      </c>
      <c r="J15" s="57" t="s">
        <v>27</v>
      </c>
      <c r="K15" s="150" t="s">
        <v>716</v>
      </c>
      <c r="L15" s="151"/>
    </row>
    <row r="16" spans="1:12">
      <c r="A16" s="381" t="s">
        <v>40</v>
      </c>
      <c r="B16" s="147" t="s">
        <v>717</v>
      </c>
      <c r="C16" s="305">
        <v>41000</v>
      </c>
      <c r="D16" s="305">
        <v>41000</v>
      </c>
      <c r="E16" s="57" t="s">
        <v>25</v>
      </c>
      <c r="F16" s="57" t="s">
        <v>31</v>
      </c>
      <c r="G16" s="145">
        <v>41000</v>
      </c>
      <c r="H16" s="57" t="s">
        <v>31</v>
      </c>
      <c r="I16" s="145">
        <v>41000</v>
      </c>
      <c r="J16" s="57" t="s">
        <v>27</v>
      </c>
      <c r="K16" s="150">
        <v>25028</v>
      </c>
      <c r="L16" s="151"/>
    </row>
    <row r="17" spans="1:12" ht="156">
      <c r="A17" s="381" t="s">
        <v>41</v>
      </c>
      <c r="B17" s="147" t="s">
        <v>29</v>
      </c>
      <c r="C17" s="305">
        <v>2000</v>
      </c>
      <c r="D17" s="305">
        <v>2000</v>
      </c>
      <c r="E17" s="149" t="s">
        <v>30</v>
      </c>
      <c r="F17" s="57" t="s">
        <v>31</v>
      </c>
      <c r="G17" s="145">
        <v>2000</v>
      </c>
      <c r="H17" s="57" t="s">
        <v>31</v>
      </c>
      <c r="I17" s="145">
        <v>2000</v>
      </c>
      <c r="J17" s="149" t="s">
        <v>32</v>
      </c>
      <c r="K17" s="150">
        <v>25033</v>
      </c>
      <c r="L17" s="151" t="s">
        <v>22</v>
      </c>
    </row>
    <row r="18" spans="1:12" ht="156">
      <c r="A18" s="381" t="s">
        <v>42</v>
      </c>
      <c r="B18" s="147" t="s">
        <v>103</v>
      </c>
      <c r="C18" s="305">
        <v>2500</v>
      </c>
      <c r="D18" s="305">
        <v>2500</v>
      </c>
      <c r="E18" s="149" t="s">
        <v>30</v>
      </c>
      <c r="F18" s="57" t="s">
        <v>31</v>
      </c>
      <c r="G18" s="145">
        <v>2500</v>
      </c>
      <c r="H18" s="57" t="s">
        <v>31</v>
      </c>
      <c r="I18" s="145">
        <v>2500</v>
      </c>
      <c r="J18" s="149" t="s">
        <v>32</v>
      </c>
      <c r="K18" s="150">
        <v>25033</v>
      </c>
      <c r="L18" s="151" t="s">
        <v>22</v>
      </c>
    </row>
    <row r="19" spans="1:12" s="380" customFormat="1">
      <c r="A19" s="462" t="s">
        <v>44</v>
      </c>
      <c r="B19" s="374" t="s">
        <v>718</v>
      </c>
      <c r="C19" s="463">
        <v>20200</v>
      </c>
      <c r="D19" s="463">
        <v>20200</v>
      </c>
      <c r="E19" s="377" t="s">
        <v>25</v>
      </c>
      <c r="F19" s="331" t="s">
        <v>1340</v>
      </c>
      <c r="G19" s="375">
        <v>20200</v>
      </c>
      <c r="H19" s="331" t="s">
        <v>1340</v>
      </c>
      <c r="I19" s="375">
        <v>20200</v>
      </c>
      <c r="J19" s="377" t="s">
        <v>27</v>
      </c>
      <c r="K19" s="378" t="s">
        <v>2253</v>
      </c>
      <c r="L19" s="379"/>
    </row>
    <row r="20" spans="1:12">
      <c r="A20" s="381" t="s">
        <v>46</v>
      </c>
      <c r="B20" s="306" t="s">
        <v>99</v>
      </c>
      <c r="C20" s="305">
        <v>11780</v>
      </c>
      <c r="D20" s="305">
        <v>11780</v>
      </c>
      <c r="E20" s="57" t="s">
        <v>25</v>
      </c>
      <c r="F20" s="57" t="s">
        <v>81</v>
      </c>
      <c r="G20" s="145">
        <f>C20</f>
        <v>11780</v>
      </c>
      <c r="H20" s="57" t="s">
        <v>81</v>
      </c>
      <c r="I20" s="145">
        <f t="shared" ref="I20:I42" si="0">G20</f>
        <v>11780</v>
      </c>
      <c r="J20" s="57" t="s">
        <v>27</v>
      </c>
      <c r="K20" s="150" t="s">
        <v>719</v>
      </c>
      <c r="L20" s="151"/>
    </row>
    <row r="21" spans="1:12">
      <c r="A21" s="381" t="s">
        <v>48</v>
      </c>
      <c r="B21" s="306" t="s">
        <v>720</v>
      </c>
      <c r="C21" s="307">
        <v>19980</v>
      </c>
      <c r="D21" s="305">
        <v>19980</v>
      </c>
      <c r="E21" s="57" t="s">
        <v>25</v>
      </c>
      <c r="F21" s="57" t="s">
        <v>81</v>
      </c>
      <c r="G21" s="307">
        <v>19980</v>
      </c>
      <c r="H21" s="57" t="s">
        <v>81</v>
      </c>
      <c r="I21" s="145">
        <f>G21</f>
        <v>19980</v>
      </c>
      <c r="J21" s="57" t="s">
        <v>27</v>
      </c>
      <c r="K21" s="150" t="s">
        <v>721</v>
      </c>
      <c r="L21" s="151"/>
    </row>
    <row r="22" spans="1:12">
      <c r="A22" s="381" t="s">
        <v>50</v>
      </c>
      <c r="B22" s="147" t="s">
        <v>722</v>
      </c>
      <c r="C22" s="145">
        <v>134200</v>
      </c>
      <c r="D22" s="305">
        <v>134200</v>
      </c>
      <c r="E22" s="57" t="s">
        <v>25</v>
      </c>
      <c r="F22" s="57" t="s">
        <v>723</v>
      </c>
      <c r="G22" s="145">
        <v>134200</v>
      </c>
      <c r="H22" s="57" t="s">
        <v>723</v>
      </c>
      <c r="I22" s="145">
        <v>134200</v>
      </c>
      <c r="J22" s="57" t="s">
        <v>27</v>
      </c>
      <c r="K22" s="150" t="s">
        <v>724</v>
      </c>
      <c r="L22" s="151"/>
    </row>
    <row r="23" spans="1:12" ht="156">
      <c r="A23" s="381" t="s">
        <v>51</v>
      </c>
      <c r="B23" s="147" t="s">
        <v>725</v>
      </c>
      <c r="C23" s="145">
        <v>2500</v>
      </c>
      <c r="D23" s="305">
        <v>2500</v>
      </c>
      <c r="E23" s="149" t="s">
        <v>30</v>
      </c>
      <c r="F23" s="57" t="s">
        <v>31</v>
      </c>
      <c r="G23" s="145">
        <v>2500</v>
      </c>
      <c r="H23" s="57" t="s">
        <v>31</v>
      </c>
      <c r="I23" s="145">
        <v>2500</v>
      </c>
      <c r="J23" s="149" t="s">
        <v>32</v>
      </c>
      <c r="K23" s="150">
        <v>25035</v>
      </c>
      <c r="L23" s="151" t="s">
        <v>22</v>
      </c>
    </row>
    <row r="24" spans="1:12">
      <c r="A24" s="381" t="s">
        <v>52</v>
      </c>
      <c r="B24" s="147" t="s">
        <v>726</v>
      </c>
      <c r="C24" s="145">
        <v>8000</v>
      </c>
      <c r="D24" s="305">
        <v>8000</v>
      </c>
      <c r="E24" s="57" t="s">
        <v>25</v>
      </c>
      <c r="F24" s="57" t="s">
        <v>198</v>
      </c>
      <c r="G24" s="145">
        <v>8000</v>
      </c>
      <c r="H24" s="57" t="s">
        <v>198</v>
      </c>
      <c r="I24" s="145">
        <v>8000</v>
      </c>
      <c r="J24" s="57" t="s">
        <v>27</v>
      </c>
      <c r="K24" s="150" t="s">
        <v>727</v>
      </c>
      <c r="L24" s="151"/>
    </row>
    <row r="25" spans="1:12" ht="156">
      <c r="A25" s="381" t="s">
        <v>53</v>
      </c>
      <c r="B25" s="147" t="s">
        <v>711</v>
      </c>
      <c r="C25" s="145">
        <v>4500</v>
      </c>
      <c r="D25" s="305">
        <v>4500</v>
      </c>
      <c r="E25" s="149" t="s">
        <v>30</v>
      </c>
      <c r="F25" s="57" t="s">
        <v>31</v>
      </c>
      <c r="G25" s="145">
        <v>4500</v>
      </c>
      <c r="H25" s="57" t="s">
        <v>31</v>
      </c>
      <c r="I25" s="145">
        <v>4500</v>
      </c>
      <c r="J25" s="149" t="s">
        <v>32</v>
      </c>
      <c r="K25" s="150">
        <v>25037</v>
      </c>
      <c r="L25" s="151" t="s">
        <v>22</v>
      </c>
    </row>
    <row r="26" spans="1:12" ht="117">
      <c r="A26" s="381" t="s">
        <v>54</v>
      </c>
      <c r="B26" s="147" t="s">
        <v>728</v>
      </c>
      <c r="C26" s="145">
        <v>498100</v>
      </c>
      <c r="D26" s="305">
        <v>468873.82</v>
      </c>
      <c r="E26" s="57" t="s">
        <v>25</v>
      </c>
      <c r="F26" s="57" t="s">
        <v>79</v>
      </c>
      <c r="G26" s="145">
        <v>468500</v>
      </c>
      <c r="H26" s="57" t="s">
        <v>79</v>
      </c>
      <c r="I26" s="145">
        <f t="shared" si="0"/>
        <v>468500</v>
      </c>
      <c r="J26" s="57" t="s">
        <v>27</v>
      </c>
      <c r="K26" s="150" t="s">
        <v>729</v>
      </c>
      <c r="L26" s="151"/>
    </row>
    <row r="27" spans="1:12" ht="78">
      <c r="A27" s="381" t="s">
        <v>55</v>
      </c>
      <c r="B27" s="147" t="s">
        <v>730</v>
      </c>
      <c r="C27" s="145">
        <v>310900</v>
      </c>
      <c r="D27" s="305">
        <v>347127.46</v>
      </c>
      <c r="E27" s="57" t="s">
        <v>25</v>
      </c>
      <c r="F27" s="57" t="s">
        <v>79</v>
      </c>
      <c r="G27" s="145">
        <f t="shared" ref="G27:G46" si="1">C27</f>
        <v>310900</v>
      </c>
      <c r="H27" s="57" t="s">
        <v>79</v>
      </c>
      <c r="I27" s="145">
        <f t="shared" si="0"/>
        <v>310900</v>
      </c>
      <c r="J27" s="57" t="s">
        <v>27</v>
      </c>
      <c r="K27" s="150" t="s">
        <v>731</v>
      </c>
      <c r="L27" s="151"/>
    </row>
    <row r="28" spans="1:12" ht="156">
      <c r="A28" s="381" t="s">
        <v>57</v>
      </c>
      <c r="B28" s="147" t="s">
        <v>714</v>
      </c>
      <c r="C28" s="145">
        <v>2000</v>
      </c>
      <c r="D28" s="305">
        <v>2000</v>
      </c>
      <c r="E28" s="149" t="s">
        <v>30</v>
      </c>
      <c r="F28" s="57" t="s">
        <v>31</v>
      </c>
      <c r="G28" s="145">
        <v>2000</v>
      </c>
      <c r="H28" s="57" t="s">
        <v>31</v>
      </c>
      <c r="I28" s="145">
        <v>2000</v>
      </c>
      <c r="J28" s="149" t="s">
        <v>32</v>
      </c>
      <c r="K28" s="150">
        <v>25040</v>
      </c>
      <c r="L28" s="151" t="s">
        <v>22</v>
      </c>
    </row>
    <row r="29" spans="1:12">
      <c r="A29" s="381" t="s">
        <v>59</v>
      </c>
      <c r="B29" s="147" t="s">
        <v>732</v>
      </c>
      <c r="C29" s="145">
        <v>18876</v>
      </c>
      <c r="D29" s="305">
        <v>18876</v>
      </c>
      <c r="E29" s="57" t="s">
        <v>25</v>
      </c>
      <c r="F29" s="57" t="s">
        <v>492</v>
      </c>
      <c r="G29" s="145">
        <f t="shared" si="1"/>
        <v>18876</v>
      </c>
      <c r="H29" s="57" t="s">
        <v>492</v>
      </c>
      <c r="I29" s="145">
        <f t="shared" si="0"/>
        <v>18876</v>
      </c>
      <c r="J29" s="57" t="s">
        <v>27</v>
      </c>
      <c r="K29" s="150" t="s">
        <v>733</v>
      </c>
      <c r="L29" s="151"/>
    </row>
    <row r="30" spans="1:12">
      <c r="A30" s="381" t="s">
        <v>60</v>
      </c>
      <c r="B30" s="147" t="s">
        <v>734</v>
      </c>
      <c r="C30" s="145">
        <v>6400</v>
      </c>
      <c r="D30" s="305">
        <v>6400</v>
      </c>
      <c r="E30" s="57" t="s">
        <v>25</v>
      </c>
      <c r="F30" s="57" t="s">
        <v>492</v>
      </c>
      <c r="G30" s="145">
        <f t="shared" si="1"/>
        <v>6400</v>
      </c>
      <c r="H30" s="57" t="s">
        <v>492</v>
      </c>
      <c r="I30" s="145">
        <f t="shared" si="0"/>
        <v>6400</v>
      </c>
      <c r="J30" s="57" t="s">
        <v>27</v>
      </c>
      <c r="K30" s="150" t="s">
        <v>735</v>
      </c>
      <c r="L30" s="151"/>
    </row>
    <row r="31" spans="1:12">
      <c r="A31" s="381" t="s">
        <v>61</v>
      </c>
      <c r="B31" s="147" t="s">
        <v>47</v>
      </c>
      <c r="C31" s="145">
        <v>7790</v>
      </c>
      <c r="D31" s="305">
        <v>7790</v>
      </c>
      <c r="E31" s="57" t="s">
        <v>25</v>
      </c>
      <c r="F31" s="57" t="s">
        <v>26</v>
      </c>
      <c r="G31" s="145">
        <f t="shared" si="1"/>
        <v>7790</v>
      </c>
      <c r="H31" s="57" t="s">
        <v>26</v>
      </c>
      <c r="I31" s="145">
        <f t="shared" si="0"/>
        <v>7790</v>
      </c>
      <c r="J31" s="57" t="s">
        <v>27</v>
      </c>
      <c r="K31" s="150" t="s">
        <v>736</v>
      </c>
      <c r="L31" s="151"/>
    </row>
    <row r="32" spans="1:12">
      <c r="A32" s="381" t="s">
        <v>62</v>
      </c>
      <c r="B32" s="147" t="s">
        <v>468</v>
      </c>
      <c r="C32" s="145">
        <v>6650</v>
      </c>
      <c r="D32" s="305">
        <v>6650</v>
      </c>
      <c r="E32" s="57" t="s">
        <v>25</v>
      </c>
      <c r="F32" s="57" t="s">
        <v>198</v>
      </c>
      <c r="G32" s="145">
        <f t="shared" si="1"/>
        <v>6650</v>
      </c>
      <c r="H32" s="57" t="s">
        <v>198</v>
      </c>
      <c r="I32" s="145">
        <f t="shared" si="0"/>
        <v>6650</v>
      </c>
      <c r="J32" s="57" t="s">
        <v>27</v>
      </c>
      <c r="K32" s="150" t="s">
        <v>737</v>
      </c>
      <c r="L32" s="151"/>
    </row>
    <row r="33" spans="1:12">
      <c r="A33" s="381" t="s">
        <v>63</v>
      </c>
      <c r="B33" s="147" t="s">
        <v>738</v>
      </c>
      <c r="C33" s="145">
        <v>12470</v>
      </c>
      <c r="D33" s="305">
        <v>12470</v>
      </c>
      <c r="E33" s="57" t="s">
        <v>25</v>
      </c>
      <c r="F33" s="57" t="s">
        <v>198</v>
      </c>
      <c r="G33" s="145">
        <f t="shared" si="1"/>
        <v>12470</v>
      </c>
      <c r="H33" s="57" t="s">
        <v>198</v>
      </c>
      <c r="I33" s="145">
        <f t="shared" si="0"/>
        <v>12470</v>
      </c>
      <c r="J33" s="57" t="s">
        <v>27</v>
      </c>
      <c r="K33" s="150" t="s">
        <v>739</v>
      </c>
      <c r="L33" s="151"/>
    </row>
    <row r="34" spans="1:12">
      <c r="A34" s="381" t="s">
        <v>64</v>
      </c>
      <c r="B34" s="147" t="s">
        <v>740</v>
      </c>
      <c r="C34" s="145">
        <v>9925</v>
      </c>
      <c r="D34" s="305">
        <v>9925</v>
      </c>
      <c r="E34" s="57" t="s">
        <v>25</v>
      </c>
      <c r="F34" s="57" t="s">
        <v>492</v>
      </c>
      <c r="G34" s="145">
        <f t="shared" si="1"/>
        <v>9925</v>
      </c>
      <c r="H34" s="57" t="s">
        <v>492</v>
      </c>
      <c r="I34" s="145">
        <f t="shared" si="0"/>
        <v>9925</v>
      </c>
      <c r="J34" s="57" t="s">
        <v>27</v>
      </c>
      <c r="K34" s="150" t="s">
        <v>741</v>
      </c>
      <c r="L34" s="151"/>
    </row>
    <row r="35" spans="1:12" ht="156">
      <c r="A35" s="381" t="s">
        <v>65</v>
      </c>
      <c r="B35" s="147" t="s">
        <v>56</v>
      </c>
      <c r="C35" s="145">
        <v>2500</v>
      </c>
      <c r="D35" s="145">
        <v>25000</v>
      </c>
      <c r="E35" s="149" t="s">
        <v>30</v>
      </c>
      <c r="F35" s="57" t="s">
        <v>31</v>
      </c>
      <c r="G35" s="145">
        <v>2500</v>
      </c>
      <c r="H35" s="57" t="s">
        <v>31</v>
      </c>
      <c r="I35" s="145">
        <f t="shared" si="0"/>
        <v>2500</v>
      </c>
      <c r="J35" s="149" t="s">
        <v>32</v>
      </c>
      <c r="K35" s="150">
        <v>25048</v>
      </c>
      <c r="L35" s="151" t="s">
        <v>22</v>
      </c>
    </row>
    <row r="36" spans="1:12" ht="156">
      <c r="A36" s="381" t="s">
        <v>66</v>
      </c>
      <c r="B36" s="147" t="s">
        <v>742</v>
      </c>
      <c r="C36" s="145">
        <v>2000</v>
      </c>
      <c r="D36" s="145">
        <v>2000</v>
      </c>
      <c r="E36" s="149" t="s">
        <v>30</v>
      </c>
      <c r="F36" s="57" t="s">
        <v>31</v>
      </c>
      <c r="G36" s="145">
        <v>2000</v>
      </c>
      <c r="H36" s="57" t="s">
        <v>31</v>
      </c>
      <c r="I36" s="145">
        <v>2000</v>
      </c>
      <c r="J36" s="149" t="s">
        <v>32</v>
      </c>
      <c r="K36" s="150">
        <v>25048</v>
      </c>
      <c r="L36" s="151" t="s">
        <v>22</v>
      </c>
    </row>
    <row r="37" spans="1:12" ht="156">
      <c r="A37" s="381" t="s">
        <v>70</v>
      </c>
      <c r="B37" s="147" t="s">
        <v>103</v>
      </c>
      <c r="C37" s="145">
        <v>2500</v>
      </c>
      <c r="D37" s="145">
        <v>2500</v>
      </c>
      <c r="E37" s="149" t="s">
        <v>30</v>
      </c>
      <c r="F37" s="57" t="s">
        <v>31</v>
      </c>
      <c r="G37" s="145">
        <v>2500</v>
      </c>
      <c r="H37" s="57" t="s">
        <v>31</v>
      </c>
      <c r="I37" s="145">
        <v>2500</v>
      </c>
      <c r="J37" s="149" t="s">
        <v>32</v>
      </c>
      <c r="K37" s="150">
        <v>25048</v>
      </c>
      <c r="L37" s="151" t="s">
        <v>22</v>
      </c>
    </row>
    <row r="38" spans="1:12" ht="156">
      <c r="A38" s="381" t="s">
        <v>71</v>
      </c>
      <c r="B38" s="147" t="s">
        <v>711</v>
      </c>
      <c r="C38" s="145">
        <v>4500</v>
      </c>
      <c r="D38" s="145">
        <v>4500</v>
      </c>
      <c r="E38" s="149" t="s">
        <v>30</v>
      </c>
      <c r="F38" s="57" t="s">
        <v>31</v>
      </c>
      <c r="G38" s="145">
        <v>4500</v>
      </c>
      <c r="H38" s="57" t="s">
        <v>31</v>
      </c>
      <c r="I38" s="145">
        <v>4500</v>
      </c>
      <c r="J38" s="149" t="s">
        <v>32</v>
      </c>
      <c r="K38" s="150">
        <v>25048</v>
      </c>
      <c r="L38" s="151" t="s">
        <v>22</v>
      </c>
    </row>
    <row r="39" spans="1:12" ht="156">
      <c r="A39" s="381" t="s">
        <v>72</v>
      </c>
      <c r="B39" s="147" t="s">
        <v>743</v>
      </c>
      <c r="C39" s="145">
        <v>1000</v>
      </c>
      <c r="D39" s="145">
        <v>1000</v>
      </c>
      <c r="E39" s="149" t="s">
        <v>30</v>
      </c>
      <c r="F39" s="57" t="s">
        <v>31</v>
      </c>
      <c r="G39" s="145">
        <v>1000</v>
      </c>
      <c r="H39" s="57" t="s">
        <v>31</v>
      </c>
      <c r="I39" s="145">
        <v>1000</v>
      </c>
      <c r="J39" s="149" t="s">
        <v>32</v>
      </c>
      <c r="K39" s="150">
        <v>25049</v>
      </c>
      <c r="L39" s="151" t="s">
        <v>22</v>
      </c>
    </row>
    <row r="40" spans="1:12" s="380" customFormat="1" ht="78">
      <c r="A40" s="381" t="s">
        <v>73</v>
      </c>
      <c r="B40" s="374" t="s">
        <v>744</v>
      </c>
      <c r="C40" s="375">
        <v>41000</v>
      </c>
      <c r="D40" s="375">
        <v>41000</v>
      </c>
      <c r="E40" s="376" t="s">
        <v>25</v>
      </c>
      <c r="F40" s="377" t="s">
        <v>31</v>
      </c>
      <c r="G40" s="375">
        <v>41000</v>
      </c>
      <c r="H40" s="377" t="s">
        <v>31</v>
      </c>
      <c r="I40" s="375">
        <v>41000</v>
      </c>
      <c r="J40" s="376" t="s">
        <v>27</v>
      </c>
      <c r="K40" s="378" t="s">
        <v>2249</v>
      </c>
      <c r="L40" s="379" t="s">
        <v>2249</v>
      </c>
    </row>
    <row r="41" spans="1:12" ht="117">
      <c r="A41" s="381" t="s">
        <v>74</v>
      </c>
      <c r="B41" s="147" t="s">
        <v>751</v>
      </c>
      <c r="C41" s="145">
        <v>456100</v>
      </c>
      <c r="D41" s="305">
        <v>458730.49</v>
      </c>
      <c r="E41" s="57" t="s">
        <v>25</v>
      </c>
      <c r="F41" s="60" t="s">
        <v>102</v>
      </c>
      <c r="G41" s="145">
        <v>456000</v>
      </c>
      <c r="H41" s="60" t="s">
        <v>102</v>
      </c>
      <c r="I41" s="145">
        <v>456000</v>
      </c>
      <c r="J41" s="57" t="s">
        <v>27</v>
      </c>
      <c r="K41" s="150" t="s">
        <v>2236</v>
      </c>
      <c r="L41" s="151"/>
    </row>
    <row r="42" spans="1:12" ht="78">
      <c r="A42" s="381" t="s">
        <v>76</v>
      </c>
      <c r="B42" s="147" t="s">
        <v>747</v>
      </c>
      <c r="C42" s="145">
        <v>96293.9</v>
      </c>
      <c r="D42" s="145">
        <v>96293.9</v>
      </c>
      <c r="E42" s="308" t="s">
        <v>67</v>
      </c>
      <c r="F42" s="57" t="s">
        <v>68</v>
      </c>
      <c r="G42" s="145">
        <f t="shared" si="1"/>
        <v>96293.9</v>
      </c>
      <c r="H42" s="60" t="s">
        <v>68</v>
      </c>
      <c r="I42" s="145">
        <f t="shared" si="0"/>
        <v>96293.9</v>
      </c>
      <c r="J42" s="149" t="s">
        <v>69</v>
      </c>
      <c r="K42" s="150" t="s">
        <v>2238</v>
      </c>
      <c r="L42" s="151"/>
    </row>
    <row r="43" spans="1:12" ht="78">
      <c r="A43" s="381" t="s">
        <v>90</v>
      </c>
      <c r="B43" s="309" t="s">
        <v>749</v>
      </c>
      <c r="C43" s="145">
        <v>23175.82</v>
      </c>
      <c r="D43" s="145">
        <v>23175.82</v>
      </c>
      <c r="E43" s="308" t="s">
        <v>67</v>
      </c>
      <c r="F43" s="60" t="s">
        <v>68</v>
      </c>
      <c r="G43" s="145">
        <v>23175.82</v>
      </c>
      <c r="H43" s="60" t="s">
        <v>68</v>
      </c>
      <c r="I43" s="145">
        <v>23175.82</v>
      </c>
      <c r="J43" s="149" t="s">
        <v>69</v>
      </c>
      <c r="K43" s="150" t="s">
        <v>2237</v>
      </c>
      <c r="L43" s="150"/>
    </row>
    <row r="44" spans="1:12" ht="78">
      <c r="A44" s="381" t="s">
        <v>91</v>
      </c>
      <c r="B44" s="147" t="s">
        <v>745</v>
      </c>
      <c r="C44" s="145">
        <v>12000</v>
      </c>
      <c r="D44" s="145">
        <v>12000</v>
      </c>
      <c r="E44" s="57" t="s">
        <v>25</v>
      </c>
      <c r="F44" s="57" t="s">
        <v>75</v>
      </c>
      <c r="G44" s="145">
        <f>C44</f>
        <v>12000</v>
      </c>
      <c r="H44" s="57" t="s">
        <v>75</v>
      </c>
      <c r="I44" s="145">
        <f>G44</f>
        <v>12000</v>
      </c>
      <c r="J44" s="57" t="s">
        <v>27</v>
      </c>
      <c r="K44" s="150" t="s">
        <v>2239</v>
      </c>
      <c r="L44" s="151"/>
    </row>
    <row r="45" spans="1:12" ht="78">
      <c r="A45" s="381" t="s">
        <v>93</v>
      </c>
      <c r="B45" s="147" t="s">
        <v>753</v>
      </c>
      <c r="C45" s="145">
        <v>319100</v>
      </c>
      <c r="D45" s="145">
        <v>362240.33</v>
      </c>
      <c r="E45" s="57" t="s">
        <v>25</v>
      </c>
      <c r="F45" s="57" t="s">
        <v>79</v>
      </c>
      <c r="G45" s="145">
        <v>319000</v>
      </c>
      <c r="H45" s="57" t="s">
        <v>79</v>
      </c>
      <c r="I45" s="145">
        <v>319000</v>
      </c>
      <c r="J45" s="57" t="s">
        <v>27</v>
      </c>
      <c r="K45" s="150" t="s">
        <v>2235</v>
      </c>
      <c r="L45" s="151"/>
    </row>
    <row r="46" spans="1:12" ht="78">
      <c r="A46" s="381" t="s">
        <v>94</v>
      </c>
      <c r="B46" s="147" t="s">
        <v>755</v>
      </c>
      <c r="C46" s="310">
        <v>179400</v>
      </c>
      <c r="D46" s="145">
        <v>200437.53</v>
      </c>
      <c r="E46" s="57" t="s">
        <v>25</v>
      </c>
      <c r="F46" s="57" t="s">
        <v>79</v>
      </c>
      <c r="G46" s="145">
        <f t="shared" si="1"/>
        <v>179400</v>
      </c>
      <c r="H46" s="57" t="s">
        <v>79</v>
      </c>
      <c r="I46" s="145">
        <v>319000</v>
      </c>
      <c r="J46" s="57" t="s">
        <v>27</v>
      </c>
      <c r="K46" s="150" t="s">
        <v>2234</v>
      </c>
      <c r="L46" s="151"/>
    </row>
  </sheetData>
  <mergeCells count="6">
    <mergeCell ref="L5:L6"/>
    <mergeCell ref="A2:K2"/>
    <mergeCell ref="A3:K3"/>
    <mergeCell ref="A4:K4"/>
    <mergeCell ref="F5:G5"/>
    <mergeCell ref="H5:I5"/>
  </mergeCells>
  <phoneticPr fontId="25" type="noConversion"/>
  <pageMargins left="0.23622047244094499" right="0.23622047244094499" top="0.74803149606299202" bottom="0.74803149606299202" header="0.31496062992126" footer="0.31496062992126"/>
  <pageSetup paperSize="9" scale="2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A69E5-132D-4E70-9808-FF1E2646C11C}">
  <sheetPr>
    <tabColor rgb="FFFFFF00"/>
    <pageSetUpPr fitToPage="1"/>
  </sheetPr>
  <dimension ref="A1:L45"/>
  <sheetViews>
    <sheetView topLeftCell="A34" zoomScale="50" zoomScaleNormal="50" workbookViewId="0">
      <selection activeCell="H12" sqref="H12"/>
    </sheetView>
  </sheetViews>
  <sheetFormatPr defaultColWidth="9.140625" defaultRowHeight="39"/>
  <cols>
    <col min="1" max="1" width="14.42578125" style="46" customWidth="1"/>
    <col min="2" max="2" width="66.42578125" style="47" customWidth="1"/>
    <col min="3" max="3" width="37.85546875" style="62" bestFit="1" customWidth="1"/>
    <col min="4" max="4" width="26.28515625" style="61" customWidth="1"/>
    <col min="5" max="5" width="27.28515625" style="46" customWidth="1"/>
    <col min="6" max="6" width="38.42578125" style="46" customWidth="1"/>
    <col min="7" max="7" width="28.5703125" style="61" customWidth="1"/>
    <col min="8" max="8" width="37.140625" style="50" customWidth="1"/>
    <col min="9" max="9" width="44" style="61" customWidth="1"/>
    <col min="10" max="10" width="49.140625" style="51" customWidth="1"/>
    <col min="11" max="11" width="48.5703125" style="53" customWidth="1"/>
    <col min="12" max="12" width="35" style="53" customWidth="1"/>
    <col min="13" max="16384" width="9.140625" style="53"/>
  </cols>
  <sheetData>
    <row r="1" spans="1:12">
      <c r="K1" s="52" t="s">
        <v>0</v>
      </c>
    </row>
    <row r="2" spans="1:12">
      <c r="A2" s="493" t="s">
        <v>704</v>
      </c>
      <c r="B2" s="493"/>
      <c r="C2" s="493"/>
      <c r="D2" s="493"/>
      <c r="E2" s="493"/>
      <c r="F2" s="493"/>
      <c r="G2" s="493"/>
      <c r="H2" s="493"/>
      <c r="I2" s="493"/>
      <c r="J2" s="493"/>
      <c r="K2" s="493"/>
    </row>
    <row r="3" spans="1:12">
      <c r="A3" s="493" t="s">
        <v>1</v>
      </c>
      <c r="B3" s="493"/>
      <c r="C3" s="493"/>
      <c r="D3" s="493"/>
      <c r="E3" s="493"/>
      <c r="F3" s="493"/>
      <c r="G3" s="493"/>
      <c r="H3" s="493"/>
      <c r="I3" s="493"/>
      <c r="J3" s="493"/>
      <c r="K3" s="493"/>
    </row>
    <row r="4" spans="1:12">
      <c r="A4" s="493" t="s">
        <v>703</v>
      </c>
      <c r="B4" s="493"/>
      <c r="C4" s="493"/>
      <c r="D4" s="493"/>
      <c r="E4" s="493"/>
      <c r="F4" s="493"/>
      <c r="G4" s="493"/>
      <c r="H4" s="493"/>
      <c r="I4" s="493"/>
      <c r="J4" s="493"/>
      <c r="K4" s="493"/>
    </row>
    <row r="5" spans="1:12">
      <c r="A5" s="70" t="s">
        <v>2</v>
      </c>
      <c r="B5" s="71" t="s">
        <v>3</v>
      </c>
      <c r="C5" s="72" t="s">
        <v>4</v>
      </c>
      <c r="D5" s="72" t="s">
        <v>5</v>
      </c>
      <c r="E5" s="70" t="s">
        <v>6</v>
      </c>
      <c r="F5" s="492" t="s">
        <v>7</v>
      </c>
      <c r="G5" s="492"/>
      <c r="H5" s="494" t="s">
        <v>8</v>
      </c>
      <c r="I5" s="495"/>
      <c r="J5" s="55" t="s">
        <v>9</v>
      </c>
      <c r="K5" s="54" t="s">
        <v>10</v>
      </c>
      <c r="L5" s="496" t="s">
        <v>11</v>
      </c>
    </row>
    <row r="6" spans="1:12">
      <c r="A6" s="73"/>
      <c r="B6" s="74"/>
      <c r="C6" s="75" t="s">
        <v>12</v>
      </c>
      <c r="D6" s="75" t="s">
        <v>12</v>
      </c>
      <c r="E6" s="76"/>
      <c r="F6" s="54" t="s">
        <v>13</v>
      </c>
      <c r="G6" s="56" t="s">
        <v>14</v>
      </c>
      <c r="H6" s="54" t="s">
        <v>15</v>
      </c>
      <c r="I6" s="56" t="s">
        <v>16</v>
      </c>
      <c r="J6" s="55" t="s">
        <v>17</v>
      </c>
      <c r="K6" s="58" t="s">
        <v>18</v>
      </c>
      <c r="L6" s="496"/>
    </row>
    <row r="7" spans="1:12" ht="117">
      <c r="A7" s="268" t="s">
        <v>19</v>
      </c>
      <c r="B7" s="269" t="s">
        <v>651</v>
      </c>
      <c r="C7" s="142">
        <v>4000</v>
      </c>
      <c r="D7" s="204">
        <v>4000</v>
      </c>
      <c r="E7" s="149" t="s">
        <v>20</v>
      </c>
      <c r="F7" s="57" t="s">
        <v>21</v>
      </c>
      <c r="G7" s="142">
        <v>4000</v>
      </c>
      <c r="H7" s="57" t="s">
        <v>21</v>
      </c>
      <c r="I7" s="142">
        <v>4000</v>
      </c>
      <c r="J7" s="207" t="s">
        <v>274</v>
      </c>
      <c r="K7" s="205">
        <v>24993</v>
      </c>
      <c r="L7" s="151" t="s">
        <v>22</v>
      </c>
    </row>
    <row r="8" spans="1:12" ht="195">
      <c r="A8" s="206">
        <v>2</v>
      </c>
      <c r="B8" s="269" t="s">
        <v>540</v>
      </c>
      <c r="C8" s="142">
        <v>2000</v>
      </c>
      <c r="D8" s="204">
        <v>2000</v>
      </c>
      <c r="E8" s="149" t="s">
        <v>30</v>
      </c>
      <c r="F8" s="57" t="s">
        <v>31</v>
      </c>
      <c r="G8" s="142">
        <v>2000</v>
      </c>
      <c r="H8" s="57" t="s">
        <v>31</v>
      </c>
      <c r="I8" s="142">
        <v>2000</v>
      </c>
      <c r="J8" s="149" t="s">
        <v>32</v>
      </c>
      <c r="K8" s="205">
        <v>24993</v>
      </c>
      <c r="L8" s="151" t="s">
        <v>22</v>
      </c>
    </row>
    <row r="9" spans="1:12" ht="195">
      <c r="A9" s="206">
        <v>3</v>
      </c>
      <c r="B9" s="269" t="s">
        <v>579</v>
      </c>
      <c r="C9" s="142">
        <v>2500</v>
      </c>
      <c r="D9" s="204">
        <v>2500</v>
      </c>
      <c r="E9" s="149" t="s">
        <v>30</v>
      </c>
      <c r="F9" s="57" t="s">
        <v>31</v>
      </c>
      <c r="G9" s="142">
        <v>2500</v>
      </c>
      <c r="H9" s="57" t="s">
        <v>31</v>
      </c>
      <c r="I9" s="142">
        <v>2500</v>
      </c>
      <c r="J9" s="149" t="s">
        <v>32</v>
      </c>
      <c r="K9" s="205">
        <v>24993</v>
      </c>
      <c r="L9" s="151" t="s">
        <v>22</v>
      </c>
    </row>
    <row r="10" spans="1:12">
      <c r="A10" s="206">
        <v>4</v>
      </c>
      <c r="B10" s="194" t="s">
        <v>652</v>
      </c>
      <c r="C10" s="142">
        <v>18200</v>
      </c>
      <c r="D10" s="204">
        <v>18200</v>
      </c>
      <c r="E10" s="206" t="s">
        <v>25</v>
      </c>
      <c r="F10" s="57" t="s">
        <v>198</v>
      </c>
      <c r="G10" s="142">
        <f>C10</f>
        <v>18200</v>
      </c>
      <c r="H10" s="57" t="s">
        <v>198</v>
      </c>
      <c r="I10" s="142">
        <f>G10</f>
        <v>18200</v>
      </c>
      <c r="J10" s="206" t="s">
        <v>27</v>
      </c>
      <c r="K10" s="205" t="s">
        <v>653</v>
      </c>
      <c r="L10" s="151"/>
    </row>
    <row r="11" spans="1:12" ht="195">
      <c r="A11" s="206">
        <v>5</v>
      </c>
      <c r="B11" s="269" t="s">
        <v>611</v>
      </c>
      <c r="C11" s="142">
        <v>3000</v>
      </c>
      <c r="D11" s="204">
        <v>3000</v>
      </c>
      <c r="E11" s="149" t="s">
        <v>30</v>
      </c>
      <c r="F11" s="57" t="s">
        <v>31</v>
      </c>
      <c r="G11" s="142">
        <v>3000</v>
      </c>
      <c r="H11" s="57" t="s">
        <v>31</v>
      </c>
      <c r="I11" s="142">
        <v>3000</v>
      </c>
      <c r="J11" s="149" t="s">
        <v>32</v>
      </c>
      <c r="K11" s="205">
        <v>24994</v>
      </c>
      <c r="L11" s="151" t="s">
        <v>22</v>
      </c>
    </row>
    <row r="12" spans="1:12" ht="195">
      <c r="A12" s="206">
        <v>6</v>
      </c>
      <c r="B12" s="269" t="s">
        <v>542</v>
      </c>
      <c r="C12" s="142">
        <v>4500</v>
      </c>
      <c r="D12" s="204">
        <v>4500</v>
      </c>
      <c r="E12" s="149" t="s">
        <v>30</v>
      </c>
      <c r="F12" s="57" t="s">
        <v>31</v>
      </c>
      <c r="G12" s="142">
        <v>4500</v>
      </c>
      <c r="H12" s="57" t="s">
        <v>31</v>
      </c>
      <c r="I12" s="142">
        <v>4500</v>
      </c>
      <c r="J12" s="149" t="s">
        <v>32</v>
      </c>
      <c r="K12" s="205">
        <v>24994</v>
      </c>
      <c r="L12" s="151" t="s">
        <v>22</v>
      </c>
    </row>
    <row r="13" spans="1:12" ht="78">
      <c r="A13" s="206">
        <v>7</v>
      </c>
      <c r="B13" s="194" t="s">
        <v>654</v>
      </c>
      <c r="C13" s="142">
        <v>46500</v>
      </c>
      <c r="D13" s="204">
        <v>46800</v>
      </c>
      <c r="E13" s="206" t="s">
        <v>25</v>
      </c>
      <c r="F13" s="57" t="s">
        <v>492</v>
      </c>
      <c r="G13" s="142">
        <f>C13</f>
        <v>46500</v>
      </c>
      <c r="H13" s="57" t="s">
        <v>536</v>
      </c>
      <c r="I13" s="142">
        <f t="shared" ref="I13:I45" si="0">G13</f>
        <v>46500</v>
      </c>
      <c r="J13" s="206" t="s">
        <v>27</v>
      </c>
      <c r="K13" s="205" t="s">
        <v>655</v>
      </c>
      <c r="L13" s="151"/>
    </row>
    <row r="14" spans="1:12" ht="156">
      <c r="A14" s="206">
        <v>8</v>
      </c>
      <c r="B14" s="270" t="s">
        <v>856</v>
      </c>
      <c r="C14" s="142">
        <v>7866000</v>
      </c>
      <c r="D14" s="204">
        <v>7875522.5099999998</v>
      </c>
      <c r="E14" s="206" t="s">
        <v>656</v>
      </c>
      <c r="F14" s="57" t="s">
        <v>104</v>
      </c>
      <c r="G14" s="142">
        <v>7249000</v>
      </c>
      <c r="H14" s="57" t="s">
        <v>104</v>
      </c>
      <c r="I14" s="142">
        <f>G14</f>
        <v>7249000</v>
      </c>
      <c r="J14" s="271" t="s">
        <v>857</v>
      </c>
      <c r="K14" s="205" t="s">
        <v>657</v>
      </c>
      <c r="L14" s="151"/>
    </row>
    <row r="15" spans="1:12" ht="195">
      <c r="A15" s="206">
        <v>9</v>
      </c>
      <c r="B15" s="269" t="s">
        <v>542</v>
      </c>
      <c r="C15" s="142">
        <v>4500</v>
      </c>
      <c r="D15" s="204">
        <v>4500</v>
      </c>
      <c r="E15" s="149" t="s">
        <v>30</v>
      </c>
      <c r="F15" s="57" t="s">
        <v>31</v>
      </c>
      <c r="G15" s="142">
        <v>4500</v>
      </c>
      <c r="H15" s="57" t="s">
        <v>31</v>
      </c>
      <c r="I15" s="142">
        <v>4500</v>
      </c>
      <c r="J15" s="149" t="s">
        <v>32</v>
      </c>
      <c r="K15" s="205">
        <v>24995</v>
      </c>
      <c r="L15" s="151" t="s">
        <v>22</v>
      </c>
    </row>
    <row r="16" spans="1:12" ht="195">
      <c r="A16" s="206">
        <v>10</v>
      </c>
      <c r="B16" s="269" t="s">
        <v>579</v>
      </c>
      <c r="C16" s="142">
        <v>2500</v>
      </c>
      <c r="D16" s="204">
        <v>2500</v>
      </c>
      <c r="E16" s="149" t="s">
        <v>30</v>
      </c>
      <c r="F16" s="57" t="s">
        <v>31</v>
      </c>
      <c r="G16" s="142">
        <v>2500</v>
      </c>
      <c r="H16" s="57" t="s">
        <v>31</v>
      </c>
      <c r="I16" s="142">
        <v>2500</v>
      </c>
      <c r="J16" s="149" t="s">
        <v>32</v>
      </c>
      <c r="K16" s="205">
        <v>24998</v>
      </c>
      <c r="L16" s="151" t="s">
        <v>22</v>
      </c>
    </row>
    <row r="17" spans="1:12" ht="117">
      <c r="A17" s="206">
        <v>11</v>
      </c>
      <c r="B17" s="269" t="s">
        <v>658</v>
      </c>
      <c r="C17" s="142">
        <v>600</v>
      </c>
      <c r="D17" s="204">
        <v>600</v>
      </c>
      <c r="E17" s="206" t="s">
        <v>25</v>
      </c>
      <c r="F17" s="57" t="s">
        <v>112</v>
      </c>
      <c r="G17" s="142">
        <f>C17</f>
        <v>600</v>
      </c>
      <c r="H17" s="57" t="s">
        <v>112</v>
      </c>
      <c r="I17" s="142">
        <f t="shared" si="0"/>
        <v>600</v>
      </c>
      <c r="J17" s="206" t="s">
        <v>27</v>
      </c>
      <c r="K17" s="205" t="s">
        <v>659</v>
      </c>
      <c r="L17" s="151"/>
    </row>
    <row r="18" spans="1:12">
      <c r="A18" s="206">
        <v>12</v>
      </c>
      <c r="B18" s="269" t="s">
        <v>660</v>
      </c>
      <c r="C18" s="142">
        <v>14090</v>
      </c>
      <c r="D18" s="204">
        <v>14090</v>
      </c>
      <c r="E18" s="206" t="s">
        <v>25</v>
      </c>
      <c r="F18" s="57" t="s">
        <v>661</v>
      </c>
      <c r="G18" s="142">
        <f t="shared" ref="G18:G45" si="1">C18</f>
        <v>14090</v>
      </c>
      <c r="H18" s="57" t="s">
        <v>661</v>
      </c>
      <c r="I18" s="142">
        <f t="shared" si="0"/>
        <v>14090</v>
      </c>
      <c r="J18" s="206" t="s">
        <v>27</v>
      </c>
      <c r="K18" s="205" t="s">
        <v>662</v>
      </c>
      <c r="L18" s="151"/>
    </row>
    <row r="19" spans="1:12" ht="117">
      <c r="A19" s="206">
        <v>13</v>
      </c>
      <c r="B19" s="269" t="s">
        <v>663</v>
      </c>
      <c r="C19" s="142">
        <v>41336</v>
      </c>
      <c r="D19" s="204">
        <v>41336</v>
      </c>
      <c r="E19" s="206" t="s">
        <v>25</v>
      </c>
      <c r="F19" s="57" t="s">
        <v>661</v>
      </c>
      <c r="G19" s="142">
        <f t="shared" si="1"/>
        <v>41336</v>
      </c>
      <c r="H19" s="57" t="s">
        <v>661</v>
      </c>
      <c r="I19" s="142">
        <f t="shared" si="0"/>
        <v>41336</v>
      </c>
      <c r="J19" s="206" t="s">
        <v>27</v>
      </c>
      <c r="K19" s="205" t="s">
        <v>664</v>
      </c>
      <c r="L19" s="151"/>
    </row>
    <row r="20" spans="1:12">
      <c r="A20" s="206">
        <v>14</v>
      </c>
      <c r="B20" s="269" t="s">
        <v>665</v>
      </c>
      <c r="C20" s="142">
        <v>1900</v>
      </c>
      <c r="D20" s="204">
        <v>1900</v>
      </c>
      <c r="E20" s="206" t="s">
        <v>25</v>
      </c>
      <c r="F20" s="57" t="s">
        <v>198</v>
      </c>
      <c r="G20" s="142">
        <f t="shared" si="1"/>
        <v>1900</v>
      </c>
      <c r="H20" s="57" t="s">
        <v>198</v>
      </c>
      <c r="I20" s="142">
        <f t="shared" si="0"/>
        <v>1900</v>
      </c>
      <c r="J20" s="206" t="s">
        <v>27</v>
      </c>
      <c r="K20" s="205" t="s">
        <v>666</v>
      </c>
      <c r="L20" s="151"/>
    </row>
    <row r="21" spans="1:12">
      <c r="A21" s="206">
        <v>15</v>
      </c>
      <c r="B21" s="269" t="s">
        <v>100</v>
      </c>
      <c r="C21" s="142">
        <v>7020</v>
      </c>
      <c r="D21" s="204">
        <v>7020</v>
      </c>
      <c r="E21" s="206" t="s">
        <v>25</v>
      </c>
      <c r="F21" s="57" t="s">
        <v>198</v>
      </c>
      <c r="G21" s="142">
        <f t="shared" si="1"/>
        <v>7020</v>
      </c>
      <c r="H21" s="57" t="s">
        <v>198</v>
      </c>
      <c r="I21" s="142">
        <f t="shared" si="0"/>
        <v>7020</v>
      </c>
      <c r="J21" s="206" t="s">
        <v>27</v>
      </c>
      <c r="K21" s="205" t="s">
        <v>667</v>
      </c>
      <c r="L21" s="151"/>
    </row>
    <row r="22" spans="1:12">
      <c r="A22" s="206">
        <v>16</v>
      </c>
      <c r="B22" s="269" t="s">
        <v>668</v>
      </c>
      <c r="C22" s="142">
        <v>1560</v>
      </c>
      <c r="D22" s="204">
        <v>1560</v>
      </c>
      <c r="E22" s="206" t="s">
        <v>25</v>
      </c>
      <c r="F22" s="57" t="s">
        <v>669</v>
      </c>
      <c r="G22" s="142">
        <f t="shared" si="1"/>
        <v>1560</v>
      </c>
      <c r="H22" s="57" t="s">
        <v>669</v>
      </c>
      <c r="I22" s="142">
        <f t="shared" si="0"/>
        <v>1560</v>
      </c>
      <c r="J22" s="206" t="s">
        <v>27</v>
      </c>
      <c r="K22" s="205" t="s">
        <v>670</v>
      </c>
      <c r="L22" s="151"/>
    </row>
    <row r="23" spans="1:12">
      <c r="A23" s="206">
        <v>17</v>
      </c>
      <c r="B23" s="269" t="s">
        <v>671</v>
      </c>
      <c r="C23" s="142">
        <v>2940</v>
      </c>
      <c r="D23" s="204">
        <v>2940</v>
      </c>
      <c r="E23" s="206" t="s">
        <v>25</v>
      </c>
      <c r="F23" s="57" t="s">
        <v>198</v>
      </c>
      <c r="G23" s="142">
        <f t="shared" si="1"/>
        <v>2940</v>
      </c>
      <c r="H23" s="57" t="s">
        <v>198</v>
      </c>
      <c r="I23" s="142">
        <f t="shared" si="0"/>
        <v>2940</v>
      </c>
      <c r="J23" s="206" t="s">
        <v>27</v>
      </c>
      <c r="K23" s="205" t="s">
        <v>672</v>
      </c>
      <c r="L23" s="151"/>
    </row>
    <row r="24" spans="1:12">
      <c r="A24" s="206">
        <v>18</v>
      </c>
      <c r="B24" s="269" t="s">
        <v>673</v>
      </c>
      <c r="C24" s="142">
        <v>8210</v>
      </c>
      <c r="D24" s="204">
        <v>8210</v>
      </c>
      <c r="E24" s="206" t="s">
        <v>25</v>
      </c>
      <c r="F24" s="57" t="s">
        <v>26</v>
      </c>
      <c r="G24" s="142">
        <f t="shared" si="1"/>
        <v>8210</v>
      </c>
      <c r="H24" s="57" t="s">
        <v>26</v>
      </c>
      <c r="I24" s="142">
        <f t="shared" si="0"/>
        <v>8210</v>
      </c>
      <c r="J24" s="206" t="s">
        <v>27</v>
      </c>
      <c r="K24" s="205" t="s">
        <v>674</v>
      </c>
      <c r="L24" s="151"/>
    </row>
    <row r="25" spans="1:12">
      <c r="A25" s="206">
        <v>19</v>
      </c>
      <c r="B25" s="269" t="s">
        <v>92</v>
      </c>
      <c r="C25" s="142">
        <v>11000</v>
      </c>
      <c r="D25" s="204">
        <v>111000</v>
      </c>
      <c r="E25" s="206" t="s">
        <v>25</v>
      </c>
      <c r="F25" s="57" t="s">
        <v>492</v>
      </c>
      <c r="G25" s="142">
        <f t="shared" si="1"/>
        <v>11000</v>
      </c>
      <c r="H25" s="57" t="s">
        <v>492</v>
      </c>
      <c r="I25" s="142">
        <f t="shared" si="0"/>
        <v>11000</v>
      </c>
      <c r="J25" s="206" t="s">
        <v>27</v>
      </c>
      <c r="K25" s="205" t="s">
        <v>675</v>
      </c>
      <c r="L25" s="151"/>
    </row>
    <row r="26" spans="1:12" ht="123">
      <c r="A26" s="206">
        <v>20</v>
      </c>
      <c r="B26" s="269" t="s">
        <v>540</v>
      </c>
      <c r="C26" s="142">
        <v>2000</v>
      </c>
      <c r="D26" s="204">
        <v>2000</v>
      </c>
      <c r="E26" s="272" t="s">
        <v>30</v>
      </c>
      <c r="F26" s="57" t="s">
        <v>31</v>
      </c>
      <c r="G26" s="142">
        <f t="shared" si="1"/>
        <v>2000</v>
      </c>
      <c r="H26" s="57" t="s">
        <v>31</v>
      </c>
      <c r="I26" s="142">
        <f t="shared" si="0"/>
        <v>2000</v>
      </c>
      <c r="J26" s="149" t="s">
        <v>32</v>
      </c>
      <c r="K26" s="205">
        <v>25008</v>
      </c>
      <c r="L26" s="151" t="s">
        <v>22</v>
      </c>
    </row>
    <row r="27" spans="1:12" ht="123">
      <c r="A27" s="206">
        <v>21</v>
      </c>
      <c r="B27" s="269" t="s">
        <v>579</v>
      </c>
      <c r="C27" s="142">
        <v>2500</v>
      </c>
      <c r="D27" s="204">
        <v>2500</v>
      </c>
      <c r="E27" s="272" t="s">
        <v>30</v>
      </c>
      <c r="F27" s="57" t="s">
        <v>31</v>
      </c>
      <c r="G27" s="142">
        <f t="shared" si="1"/>
        <v>2500</v>
      </c>
      <c r="H27" s="57" t="s">
        <v>31</v>
      </c>
      <c r="I27" s="142">
        <f t="shared" si="0"/>
        <v>2500</v>
      </c>
      <c r="J27" s="149" t="s">
        <v>32</v>
      </c>
      <c r="K27" s="205">
        <v>25008</v>
      </c>
      <c r="L27" s="151" t="s">
        <v>22</v>
      </c>
    </row>
    <row r="28" spans="1:12" ht="123">
      <c r="A28" s="206">
        <v>22</v>
      </c>
      <c r="B28" s="269" t="s">
        <v>676</v>
      </c>
      <c r="C28" s="142">
        <v>2500</v>
      </c>
      <c r="D28" s="204">
        <v>2500</v>
      </c>
      <c r="E28" s="272" t="s">
        <v>30</v>
      </c>
      <c r="F28" s="57" t="s">
        <v>31</v>
      </c>
      <c r="G28" s="142">
        <f t="shared" si="1"/>
        <v>2500</v>
      </c>
      <c r="H28" s="57" t="s">
        <v>31</v>
      </c>
      <c r="I28" s="142">
        <f t="shared" si="0"/>
        <v>2500</v>
      </c>
      <c r="J28" s="149" t="s">
        <v>32</v>
      </c>
      <c r="K28" s="205">
        <v>25008</v>
      </c>
      <c r="L28" s="151" t="s">
        <v>22</v>
      </c>
    </row>
    <row r="29" spans="1:12">
      <c r="A29" s="206">
        <v>23</v>
      </c>
      <c r="B29" s="269" t="s">
        <v>677</v>
      </c>
      <c r="C29" s="142">
        <v>1210</v>
      </c>
      <c r="D29" s="204">
        <v>1210</v>
      </c>
      <c r="E29" s="206" t="s">
        <v>25</v>
      </c>
      <c r="F29" s="57" t="s">
        <v>26</v>
      </c>
      <c r="G29" s="142">
        <f t="shared" si="1"/>
        <v>1210</v>
      </c>
      <c r="H29" s="57" t="s">
        <v>26</v>
      </c>
      <c r="I29" s="142">
        <f t="shared" si="0"/>
        <v>1210</v>
      </c>
      <c r="J29" s="206" t="s">
        <v>27</v>
      </c>
      <c r="K29" s="205" t="s">
        <v>678</v>
      </c>
      <c r="L29" s="151"/>
    </row>
    <row r="30" spans="1:12">
      <c r="A30" s="206">
        <v>24</v>
      </c>
      <c r="B30" s="269" t="s">
        <v>673</v>
      </c>
      <c r="C30" s="273">
        <v>3360</v>
      </c>
      <c r="D30" s="274">
        <v>3360</v>
      </c>
      <c r="E30" s="206" t="s">
        <v>25</v>
      </c>
      <c r="F30" s="57" t="s">
        <v>26</v>
      </c>
      <c r="G30" s="142">
        <f t="shared" si="1"/>
        <v>3360</v>
      </c>
      <c r="H30" s="57" t="s">
        <v>26</v>
      </c>
      <c r="I30" s="142">
        <f t="shared" si="0"/>
        <v>3360</v>
      </c>
      <c r="J30" s="206" t="s">
        <v>27</v>
      </c>
      <c r="K30" s="206" t="s">
        <v>679</v>
      </c>
      <c r="L30" s="151"/>
    </row>
    <row r="31" spans="1:12">
      <c r="A31" s="206">
        <v>25</v>
      </c>
      <c r="B31" s="269" t="s">
        <v>680</v>
      </c>
      <c r="C31" s="142">
        <v>2672</v>
      </c>
      <c r="D31" s="204">
        <v>2672</v>
      </c>
      <c r="E31" s="206" t="s">
        <v>25</v>
      </c>
      <c r="F31" s="57" t="s">
        <v>669</v>
      </c>
      <c r="G31" s="142">
        <f t="shared" si="1"/>
        <v>2672</v>
      </c>
      <c r="H31" s="57" t="s">
        <v>669</v>
      </c>
      <c r="I31" s="142">
        <f t="shared" si="0"/>
        <v>2672</v>
      </c>
      <c r="J31" s="206" t="s">
        <v>27</v>
      </c>
      <c r="K31" s="205" t="s">
        <v>681</v>
      </c>
      <c r="L31" s="151"/>
    </row>
    <row r="32" spans="1:12" ht="78">
      <c r="A32" s="206">
        <v>26</v>
      </c>
      <c r="B32" s="269" t="s">
        <v>682</v>
      </c>
      <c r="C32" s="142">
        <v>5500</v>
      </c>
      <c r="D32" s="204">
        <v>5500</v>
      </c>
      <c r="E32" s="206" t="s">
        <v>25</v>
      </c>
      <c r="F32" s="57" t="s">
        <v>683</v>
      </c>
      <c r="G32" s="142">
        <f t="shared" si="1"/>
        <v>5500</v>
      </c>
      <c r="H32" s="57" t="s">
        <v>683</v>
      </c>
      <c r="I32" s="142">
        <f t="shared" si="0"/>
        <v>5500</v>
      </c>
      <c r="J32" s="206" t="s">
        <v>27</v>
      </c>
      <c r="K32" s="205" t="s">
        <v>684</v>
      </c>
      <c r="L32" s="151"/>
    </row>
    <row r="33" spans="1:12" ht="78">
      <c r="A33" s="206">
        <v>27</v>
      </c>
      <c r="B33" s="269" t="s">
        <v>685</v>
      </c>
      <c r="C33" s="142">
        <v>26168</v>
      </c>
      <c r="D33" s="204">
        <v>16168</v>
      </c>
      <c r="E33" s="206" t="s">
        <v>25</v>
      </c>
      <c r="F33" s="57" t="s">
        <v>492</v>
      </c>
      <c r="G33" s="142">
        <f t="shared" si="1"/>
        <v>26168</v>
      </c>
      <c r="H33" s="57" t="s">
        <v>492</v>
      </c>
      <c r="I33" s="142">
        <f t="shared" si="0"/>
        <v>26168</v>
      </c>
      <c r="J33" s="206" t="s">
        <v>27</v>
      </c>
      <c r="K33" s="205" t="s">
        <v>686</v>
      </c>
      <c r="L33" s="151"/>
    </row>
    <row r="34" spans="1:12" ht="123">
      <c r="A34" s="206">
        <v>28</v>
      </c>
      <c r="B34" s="269" t="s">
        <v>542</v>
      </c>
      <c r="C34" s="142">
        <v>4500</v>
      </c>
      <c r="D34" s="204">
        <v>4500</v>
      </c>
      <c r="E34" s="272" t="s">
        <v>30</v>
      </c>
      <c r="F34" s="57" t="s">
        <v>31</v>
      </c>
      <c r="G34" s="142">
        <f t="shared" si="1"/>
        <v>4500</v>
      </c>
      <c r="H34" s="57" t="s">
        <v>31</v>
      </c>
      <c r="I34" s="142">
        <f t="shared" si="0"/>
        <v>4500</v>
      </c>
      <c r="J34" s="149" t="s">
        <v>32</v>
      </c>
      <c r="K34" s="205">
        <v>25012</v>
      </c>
      <c r="L34" s="151" t="s">
        <v>22</v>
      </c>
    </row>
    <row r="35" spans="1:12" ht="123">
      <c r="A35" s="206">
        <v>29</v>
      </c>
      <c r="B35" s="269" t="s">
        <v>682</v>
      </c>
      <c r="C35" s="142">
        <v>2000</v>
      </c>
      <c r="D35" s="204">
        <v>2000</v>
      </c>
      <c r="E35" s="272" t="s">
        <v>30</v>
      </c>
      <c r="F35" s="57" t="s">
        <v>31</v>
      </c>
      <c r="G35" s="142">
        <f t="shared" si="1"/>
        <v>2000</v>
      </c>
      <c r="H35" s="57" t="s">
        <v>31</v>
      </c>
      <c r="I35" s="142">
        <f t="shared" si="0"/>
        <v>2000</v>
      </c>
      <c r="J35" s="149" t="s">
        <v>32</v>
      </c>
      <c r="K35" s="205">
        <v>25012</v>
      </c>
      <c r="L35" s="151" t="s">
        <v>22</v>
      </c>
    </row>
    <row r="36" spans="1:12">
      <c r="A36" s="206">
        <v>30</v>
      </c>
      <c r="B36" s="269" t="s">
        <v>687</v>
      </c>
      <c r="C36" s="142">
        <v>16800</v>
      </c>
      <c r="D36" s="204">
        <v>16800</v>
      </c>
      <c r="E36" s="206" t="s">
        <v>25</v>
      </c>
      <c r="F36" s="57" t="s">
        <v>112</v>
      </c>
      <c r="G36" s="142">
        <f t="shared" si="1"/>
        <v>16800</v>
      </c>
      <c r="H36" s="57" t="s">
        <v>112</v>
      </c>
      <c r="I36" s="142">
        <f t="shared" si="0"/>
        <v>16800</v>
      </c>
      <c r="J36" s="206" t="s">
        <v>27</v>
      </c>
      <c r="K36" s="205" t="s">
        <v>688</v>
      </c>
      <c r="L36" s="151"/>
    </row>
    <row r="37" spans="1:12" ht="78">
      <c r="A37" s="206">
        <v>31</v>
      </c>
      <c r="B37" s="269" t="s">
        <v>689</v>
      </c>
      <c r="C37" s="142">
        <v>15000</v>
      </c>
      <c r="D37" s="204">
        <v>15000</v>
      </c>
      <c r="E37" s="206" t="s">
        <v>25</v>
      </c>
      <c r="F37" s="57" t="s">
        <v>690</v>
      </c>
      <c r="G37" s="142">
        <f t="shared" si="1"/>
        <v>15000</v>
      </c>
      <c r="H37" s="57" t="s">
        <v>690</v>
      </c>
      <c r="I37" s="142">
        <f t="shared" si="0"/>
        <v>15000</v>
      </c>
      <c r="J37" s="206" t="s">
        <v>27</v>
      </c>
      <c r="K37" s="205" t="s">
        <v>691</v>
      </c>
      <c r="L37" s="151"/>
    </row>
    <row r="38" spans="1:12">
      <c r="A38" s="206">
        <v>32</v>
      </c>
      <c r="B38" s="269" t="s">
        <v>692</v>
      </c>
      <c r="C38" s="142">
        <v>21750</v>
      </c>
      <c r="D38" s="204">
        <v>21750</v>
      </c>
      <c r="E38" s="206" t="s">
        <v>25</v>
      </c>
      <c r="F38" s="57" t="s">
        <v>360</v>
      </c>
      <c r="G38" s="142">
        <f t="shared" si="1"/>
        <v>21750</v>
      </c>
      <c r="H38" s="57" t="s">
        <v>360</v>
      </c>
      <c r="I38" s="142">
        <f t="shared" si="0"/>
        <v>21750</v>
      </c>
      <c r="J38" s="206" t="s">
        <v>27</v>
      </c>
      <c r="K38" s="205" t="s">
        <v>693</v>
      </c>
      <c r="L38" s="151"/>
    </row>
    <row r="39" spans="1:12" ht="123">
      <c r="A39" s="206">
        <v>33</v>
      </c>
      <c r="B39" s="269" t="s">
        <v>559</v>
      </c>
      <c r="C39" s="142">
        <v>2500</v>
      </c>
      <c r="D39" s="204">
        <v>2500</v>
      </c>
      <c r="E39" s="272" t="s">
        <v>30</v>
      </c>
      <c r="F39" s="57" t="s">
        <v>31</v>
      </c>
      <c r="G39" s="142">
        <f t="shared" si="1"/>
        <v>2500</v>
      </c>
      <c r="H39" s="57" t="s">
        <v>31</v>
      </c>
      <c r="I39" s="142">
        <f t="shared" si="0"/>
        <v>2500</v>
      </c>
      <c r="J39" s="149" t="s">
        <v>32</v>
      </c>
      <c r="K39" s="205" t="s">
        <v>694</v>
      </c>
      <c r="L39" s="151" t="s">
        <v>22</v>
      </c>
    </row>
    <row r="40" spans="1:12" ht="156">
      <c r="A40" s="206">
        <v>34</v>
      </c>
      <c r="B40" s="269" t="s">
        <v>641</v>
      </c>
      <c r="C40" s="142">
        <v>12000</v>
      </c>
      <c r="D40" s="204">
        <v>12000</v>
      </c>
      <c r="E40" s="206" t="s">
        <v>25</v>
      </c>
      <c r="F40" s="57" t="s">
        <v>75</v>
      </c>
      <c r="G40" s="142">
        <f t="shared" si="1"/>
        <v>12000</v>
      </c>
      <c r="H40" s="57" t="s">
        <v>75</v>
      </c>
      <c r="I40" s="142">
        <f t="shared" si="0"/>
        <v>12000</v>
      </c>
      <c r="J40" s="206" t="s">
        <v>27</v>
      </c>
      <c r="K40" s="205" t="s">
        <v>695</v>
      </c>
      <c r="L40" s="151"/>
    </row>
    <row r="41" spans="1:12" ht="78">
      <c r="A41" s="206">
        <v>35</v>
      </c>
      <c r="B41" s="269" t="s">
        <v>701</v>
      </c>
      <c r="C41" s="142">
        <v>24567.4</v>
      </c>
      <c r="D41" s="204">
        <v>24567.4</v>
      </c>
      <c r="E41" s="275" t="s">
        <v>67</v>
      </c>
      <c r="F41" s="57" t="s">
        <v>644</v>
      </c>
      <c r="G41" s="142">
        <f t="shared" si="1"/>
        <v>24567.4</v>
      </c>
      <c r="H41" s="57" t="s">
        <v>644</v>
      </c>
      <c r="I41" s="142">
        <f t="shared" si="0"/>
        <v>24567.4</v>
      </c>
      <c r="J41" s="149" t="s">
        <v>69</v>
      </c>
      <c r="K41" s="205" t="s">
        <v>696</v>
      </c>
      <c r="L41" s="151"/>
    </row>
    <row r="42" spans="1:12" ht="78">
      <c r="A42" s="206">
        <v>36</v>
      </c>
      <c r="B42" s="195" t="s">
        <v>702</v>
      </c>
      <c r="C42" s="142">
        <v>101362</v>
      </c>
      <c r="D42" s="204">
        <v>101362</v>
      </c>
      <c r="E42" s="275" t="s">
        <v>67</v>
      </c>
      <c r="F42" s="57" t="s">
        <v>644</v>
      </c>
      <c r="G42" s="142">
        <f t="shared" si="1"/>
        <v>101362</v>
      </c>
      <c r="H42" s="57" t="s">
        <v>644</v>
      </c>
      <c r="I42" s="142">
        <f t="shared" si="0"/>
        <v>101362</v>
      </c>
      <c r="J42" s="149" t="s">
        <v>69</v>
      </c>
      <c r="K42" s="205" t="s">
        <v>697</v>
      </c>
      <c r="L42" s="151"/>
    </row>
    <row r="43" spans="1:12">
      <c r="A43" s="206">
        <v>37</v>
      </c>
      <c r="B43" s="269" t="s">
        <v>86</v>
      </c>
      <c r="C43" s="142">
        <v>9515</v>
      </c>
      <c r="D43" s="204">
        <v>9515</v>
      </c>
      <c r="E43" s="206" t="s">
        <v>25</v>
      </c>
      <c r="F43" s="57" t="s">
        <v>492</v>
      </c>
      <c r="G43" s="142">
        <f t="shared" si="1"/>
        <v>9515</v>
      </c>
      <c r="H43" s="57" t="s">
        <v>492</v>
      </c>
      <c r="I43" s="142">
        <f t="shared" si="0"/>
        <v>9515</v>
      </c>
      <c r="J43" s="206" t="s">
        <v>27</v>
      </c>
      <c r="K43" s="205" t="s">
        <v>698</v>
      </c>
      <c r="L43" s="151"/>
    </row>
    <row r="44" spans="1:12">
      <c r="A44" s="206">
        <v>38</v>
      </c>
      <c r="B44" s="269" t="s">
        <v>100</v>
      </c>
      <c r="C44" s="142">
        <v>2900</v>
      </c>
      <c r="D44" s="204">
        <v>2900</v>
      </c>
      <c r="E44" s="206" t="s">
        <v>25</v>
      </c>
      <c r="F44" s="57" t="s">
        <v>360</v>
      </c>
      <c r="G44" s="142">
        <f t="shared" si="1"/>
        <v>2900</v>
      </c>
      <c r="H44" s="57" t="s">
        <v>360</v>
      </c>
      <c r="I44" s="142">
        <f t="shared" si="0"/>
        <v>2900</v>
      </c>
      <c r="J44" s="206" t="s">
        <v>27</v>
      </c>
      <c r="K44" s="205" t="s">
        <v>699</v>
      </c>
      <c r="L44" s="151"/>
    </row>
    <row r="45" spans="1:12">
      <c r="A45" s="206">
        <v>39</v>
      </c>
      <c r="B45" s="269" t="s">
        <v>548</v>
      </c>
      <c r="C45" s="142">
        <v>3020</v>
      </c>
      <c r="D45" s="204">
        <v>3020</v>
      </c>
      <c r="E45" s="206" t="s">
        <v>25</v>
      </c>
      <c r="F45" s="57" t="s">
        <v>81</v>
      </c>
      <c r="G45" s="142">
        <f t="shared" si="1"/>
        <v>3020</v>
      </c>
      <c r="H45" s="57" t="s">
        <v>81</v>
      </c>
      <c r="I45" s="142">
        <f t="shared" si="0"/>
        <v>3020</v>
      </c>
      <c r="J45" s="206" t="s">
        <v>27</v>
      </c>
      <c r="K45" s="205" t="s">
        <v>700</v>
      </c>
      <c r="L45" s="151"/>
    </row>
  </sheetData>
  <mergeCells count="6">
    <mergeCell ref="L5:L6"/>
    <mergeCell ref="A2:K2"/>
    <mergeCell ref="A3:K3"/>
    <mergeCell ref="A4:K4"/>
    <mergeCell ref="F5:G5"/>
    <mergeCell ref="H5:I5"/>
  </mergeCells>
  <pageMargins left="0.31496062992125984" right="0.31496062992125984" top="0.74803149606299213" bottom="0.74803149606299213" header="0.31496062992125984" footer="0.31496062992125984"/>
  <pageSetup paperSize="9" scale="3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เวิร์กชีต</vt:lpstr>
      </vt:variant>
      <vt:variant>
        <vt:i4>18</vt:i4>
      </vt:variant>
      <vt:variant>
        <vt:lpstr>ช่วงที่มีชื่อ</vt:lpstr>
      </vt:variant>
      <vt:variant>
        <vt:i4>15</vt:i4>
      </vt:variant>
    </vt:vector>
  </HeadingPairs>
  <TitlesOfParts>
    <vt:vector size="33" baseType="lpstr">
      <vt:lpstr>สรุปรายงาน68</vt:lpstr>
      <vt:lpstr>Sheet5</vt:lpstr>
      <vt:lpstr>สัญญาeGp</vt:lpstr>
      <vt:lpstr>สขร1-รวม2568 (2)</vt:lpstr>
      <vt:lpstr>สขร1-รวม2568</vt:lpstr>
      <vt:lpstr>สขร1-กย68</vt:lpstr>
      <vt:lpstr>สขร1-สค68</vt:lpstr>
      <vt:lpstr>สขร1-กค68</vt:lpstr>
      <vt:lpstr>สขร1-มิย68</vt:lpstr>
      <vt:lpstr>สขร1-พค68</vt:lpstr>
      <vt:lpstr>สขร1-เมย68</vt:lpstr>
      <vt:lpstr>สขร1-มีค68</vt:lpstr>
      <vt:lpstr>สขร1-กพ68</vt:lpstr>
      <vt:lpstr>สขร1-มค68</vt:lpstr>
      <vt:lpstr>สขร1-ธค67</vt:lpstr>
      <vt:lpstr>สขร1-พย67</vt:lpstr>
      <vt:lpstr>สขร1-ตค67</vt:lpstr>
      <vt:lpstr>อธิบายแบบ สขร. 1 </vt:lpstr>
      <vt:lpstr>'สขร1-กค68'!Print_Titles</vt:lpstr>
      <vt:lpstr>'สขร1-กพ68'!Print_Titles</vt:lpstr>
      <vt:lpstr>'สขร1-กย68'!Print_Titles</vt:lpstr>
      <vt:lpstr>'สขร1-ตค67'!Print_Titles</vt:lpstr>
      <vt:lpstr>'สขร1-ธค67'!Print_Titles</vt:lpstr>
      <vt:lpstr>'สขร1-พค68'!Print_Titles</vt:lpstr>
      <vt:lpstr>'สขร1-พย67'!Print_Titles</vt:lpstr>
      <vt:lpstr>'สขร1-มค68'!Print_Titles</vt:lpstr>
      <vt:lpstr>'สขร1-มิย68'!Print_Titles</vt:lpstr>
      <vt:lpstr>'สขร1-มีค68'!Print_Titles</vt:lpstr>
      <vt:lpstr>'สขร1-เมย68'!Print_Titles</vt:lpstr>
      <vt:lpstr>'สขร1-รวม2568'!Print_Titles</vt:lpstr>
      <vt:lpstr>'สขร1-รวม2568 (2)'!Print_Titles</vt:lpstr>
      <vt:lpstr>'สขร1-สค68'!Print_Titles</vt:lpstr>
      <vt:lpstr>'อธิบายแบบ สขร. 1 '!Print_Titles</vt:lpstr>
    </vt:vector>
  </TitlesOfParts>
  <Company>iLLUSiON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MoZarD</dc:creator>
  <cp:lastModifiedBy>admin_PC</cp:lastModifiedBy>
  <cp:lastPrinted>2026-04-30T09:26:12Z</cp:lastPrinted>
  <dcterms:created xsi:type="dcterms:W3CDTF">2009-03-24T02:42:00Z</dcterms:created>
  <dcterms:modified xsi:type="dcterms:W3CDTF">2026-04-30T10:07:27Z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6A6572575E794572A8B87E5495D9714C_12</vt:lpwstr>
  </property>
  <property fmtid="{D5CDD505-2E9C-101B-9397-08002B2CF9AE}" pid="3" name="KSOProductBuildVer">
    <vt:lpwstr>1033-12.1.0.25242</vt:lpwstr>
  </property>
  <property fmtid="{D5CDD505-2E9C-101B-9397-08002B2CF9AE}" pid="4" name="CalculationRule">
    <vt:i4>0</vt:i4>
  </property>
</Properties>
</file>